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Y:\ОТЧЕТ 2024\Решение с приложениями\"/>
    </mc:Choice>
  </mc:AlternateContent>
  <xr:revisionPtr revIDLastSave="0" documentId="13_ncr:1_{DE59B395-07B6-422A-B144-C88D3F6D4414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бюджета'!$8:$8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2" l="1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34" i="2"/>
  <c r="E35" i="2"/>
  <c r="E36" i="2"/>
  <c r="E37" i="2"/>
  <c r="E38" i="2"/>
  <c r="E39" i="2"/>
  <c r="E40" i="2"/>
  <c r="E41" i="2"/>
  <c r="E42" i="2"/>
  <c r="E43" i="2"/>
  <c r="E44" i="2"/>
  <c r="E45" i="2"/>
  <c r="E46" i="2"/>
  <c r="E47" i="2"/>
  <c r="E48" i="2"/>
  <c r="E49" i="2"/>
  <c r="E50" i="2"/>
  <c r="E51" i="2"/>
  <c r="E52" i="2"/>
  <c r="E53" i="2"/>
  <c r="E9" i="2"/>
  <c r="D53" i="2"/>
  <c r="C53" i="2"/>
</calcChain>
</file>

<file path=xl/sharedStrings.xml><?xml version="1.0" encoding="utf-8"?>
<sst xmlns="http://schemas.openxmlformats.org/spreadsheetml/2006/main" count="101" uniqueCount="101">
  <si>
    <t>Единица измерения: тыс. руб.</t>
  </si>
  <si>
    <t xml:space="preserve">    ОБЩЕГОСУДАРСТВЕННЫЕ ВОПРОСЫ</t>
  </si>
  <si>
    <t>0100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</si>
  <si>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</si>
  <si>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</si>
  <si>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</si>
  <si>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0104</t>
  </si>
  <si>
    <t xml:space="preserve">      Судебная система</t>
  </si>
  <si>
    <t>0105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</si>
  <si>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</si>
  <si>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</si>
  <si>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Резервные фонды</t>
  </si>
  <si>
    <t>0111</t>
  </si>
  <si>
    <t xml:space="preserve">      Другие общегосударственные вопросы</t>
  </si>
  <si>
    <t>0113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</si>
  <si>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</si>
  <si>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</si>
  <si>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</si>
  <si>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</si>
  <si>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НАЦИОНАЛЬНАЯ БЕЗОПАСНОСТЬ И ПРАВООХРАНИТЕЛЬНАЯ ДЕЯТЕЛЬНОСТЬ</t>
  </si>
  <si>
    <t>0300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</si>
  <si>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</si>
  <si>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</si>
  <si>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</si>
  <si>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</si>
  <si>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</si>
  <si>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</si>
  <si>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</si>
  <si>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</si>
  <si>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Дорожное хозяйство (дорожные фонды)</t>
  </si>
  <si>
    <t>0409</t>
  </si>
  <si>
    <t xml:space="preserve">      Другие вопросы в области национальной экономики</t>
  </si>
  <si>
    <t>0412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</si>
  <si>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</si>
  <si>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</si>
  <si>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</si>
  <si>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</si>
  <si>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</si>
  <si>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</si>
  <si>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</si>
  <si>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</si>
  <si>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ОБРАЗОВАНИЕ</t>
  </si>
  <si>
    <t>0700</t>
  </si>
  <si>
    <t xml:space="preserve">      Дошкольное образование</t>
  </si>
  <si>
    <t>0701</t>
  </si>
  <si>
    <t xml:space="preserve">      Общее образование</t>
  </si>
  <si>
    <t>0702</t>
  </si>
  <si>
    <t xml:space="preserve">      Дополнительное образование детей</t>
  </si>
  <si>
    <t>0703</t>
  </si>
  <si>
    <t>0705</t>
  </si>
  <si>
    <t xml:space="preserve">      Молодежная политика</t>
  </si>
  <si>
    <t>0707</t>
  </si>
  <si>
    <t xml:space="preserve">      Другие вопросы в области образования</t>
  </si>
  <si>
    <t>0709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</si>
  <si>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</si>
  <si>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</si>
  <si>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</si>
  <si>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</si>
  <si>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</si>
  <si>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</si>
  <si>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</si>
  <si>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</si>
  <si>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СОЦИАЛЬНАЯ ПОЛИТИКА</t>
  </si>
  <si>
    <t>1000</t>
  </si>
  <si>
    <t xml:space="preserve">      Пенсионное обеспечение</t>
  </si>
  <si>
    <t>1001</t>
  </si>
  <si>
    <t xml:space="preserve">      Социальное обеспечение населения</t>
  </si>
  <si>
    <t>1003</t>
  </si>
  <si>
    <t xml:space="preserve">      Охрана семьи и детства</t>
  </si>
  <si>
    <t>1004</t>
  </si>
  <si>
    <t xml:space="preserve">    ФИЗИЧЕСКАЯ КУЛЬТУРА И СПОРТ</t>
  </si>
  <si>
    <t>1100</t>
  </si>
  <si>
    <t xml:space="preserve">      Массовый спорт</t>
  </si>
  <si>
    <t>1102</t>
  </si>
  <si>
    <t xml:space="preserve">      Спорт высших достижений</t>
  </si>
  <si>
    <t>1103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</si>
  <si>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</si>
  <si>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</si>
  <si>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</si>
  <si>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</si>
  <si>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</si>
  <si>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</si>
  <si>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</si>
  <si>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Иные дотации</t>
  </si>
  <si>
    <t>1402</t>
  </si>
  <si>
    <t xml:space="preserve">      Прочие межбюджетные трансферты общего характера</t>
  </si>
  <si>
    <t>1403</t>
  </si>
  <si>
    <t>ВСЕГО РАСХОДОВ:</t>
  </si>
  <si>
    <t>Наименование расхода</t>
  </si>
  <si>
    <t>Уточненный план</t>
  </si>
  <si>
    <t>Касс.  расход</t>
  </si>
  <si>
    <t>Исполнение %</t>
  </si>
  <si>
    <t>Раздел,    подраздел</t>
  </si>
  <si>
    <t>Приложение 3</t>
  </si>
  <si>
    <t>к решению Кильмезской</t>
  </si>
  <si>
    <t>районной Думы</t>
  </si>
  <si>
    <t xml:space="preserve">от    00.04.2025 № </t>
  </si>
  <si>
    <t>П о к а з а т е л и</t>
  </si>
  <si>
    <t>расходов районного бюджета по разделам, подразделам классификации расходов бюджетов в 2024 году</t>
  </si>
  <si>
    <t>Профессиональная подготовка, переподготовка и повышение квалификации</t>
  </si>
  <si>
    <t xml:space="preserve"> ОБСЛУЖИВАНИЕ ГОСУДАРСТВЕННОГО (МУНИЦИПАЛЬНОГО) ДОЛГА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</si>
</sst>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16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8"/>
      <color indexed="8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30">
    <xf numFmtId="0" fontId="0" fillId="0" borderId="0" xfId="0"/>
    <xf numFmtId="0" fontId="7" fillId="5" borderId="1" xfId="2" applyNumberFormat="1" applyFont="1" applyFill="1" applyProtection="1"/>
    <xf numFmtId="0" fontId="8" fillId="5" borderId="0" xfId="0" applyFont="1" applyFill="1" applyProtection="1">
      <protection locked="0"/>
    </xf>
    <xf numFmtId="1" fontId="7" fillId="5" borderId="2" xfId="8" applyNumberFormat="1" applyFont="1" applyFill="1" applyProtection="1">
      <alignment horizontal="center" vertical="top" shrinkToFit="1"/>
    </xf>
    <xf numFmtId="0" fontId="7" fillId="5" borderId="2" xfId="7" applyNumberFormat="1" applyFont="1" applyFill="1" applyProtection="1">
      <alignment vertical="top" wrapText="1"/>
    </xf>
    <xf numFmtId="164" fontId="7" fillId="5" borderId="2" xfId="9" applyNumberFormat="1" applyFont="1" applyFill="1" applyProtection="1">
      <alignment horizontal="right" vertical="top" shrinkToFit="1"/>
    </xf>
    <xf numFmtId="0" fontId="7" fillId="5" borderId="1" xfId="1" applyNumberFormat="1" applyFont="1" applyFill="1" applyAlignment="1" applyProtection="1">
      <alignment wrapText="1"/>
    </xf>
    <xf numFmtId="0" fontId="7" fillId="5" borderId="1" xfId="1" applyFont="1" applyFill="1" applyAlignment="1">
      <alignment wrapText="1"/>
    </xf>
    <xf numFmtId="0" fontId="7" fillId="5" borderId="1" xfId="2" applyNumberFormat="1" applyFont="1" applyFill="1" applyAlignment="1" applyProtection="1"/>
    <xf numFmtId="0" fontId="9" fillId="5" borderId="1" xfId="3" applyNumberFormat="1" applyFont="1" applyFill="1" applyAlignment="1" applyProtection="1">
      <alignment horizontal="center" wrapText="1"/>
    </xf>
    <xf numFmtId="0" fontId="9" fillId="5" borderId="1" xfId="3" applyFont="1" applyFill="1" applyAlignment="1">
      <alignment horizontal="center" wrapText="1"/>
    </xf>
    <xf numFmtId="0" fontId="9" fillId="5" borderId="1" xfId="4" applyNumberFormat="1" applyFont="1" applyFill="1" applyAlignment="1" applyProtection="1">
      <alignment horizontal="center"/>
    </xf>
    <xf numFmtId="0" fontId="9" fillId="5" borderId="1" xfId="4" applyFont="1" applyFill="1" applyAlignment="1">
      <alignment horizontal="center"/>
    </xf>
    <xf numFmtId="165" fontId="7" fillId="5" borderId="2" xfId="10" applyNumberFormat="1" applyFont="1" applyFill="1" applyProtection="1">
      <alignment horizontal="right" vertical="top" shrinkToFit="1"/>
    </xf>
    <xf numFmtId="49" fontId="10" fillId="0" borderId="3" xfId="0" quotePrefix="1" applyNumberFormat="1" applyFont="1" applyBorder="1" applyAlignment="1">
      <alignment horizontal="center" vertical="center" wrapText="1"/>
    </xf>
    <xf numFmtId="49" fontId="10" fillId="0" borderId="4" xfId="0" quotePrefix="1" applyNumberFormat="1" applyFont="1" applyBorder="1" applyAlignment="1">
      <alignment horizontal="center" vertical="center" wrapText="1"/>
    </xf>
    <xf numFmtId="0" fontId="11" fillId="5" borderId="5" xfId="6" applyFont="1" applyFill="1" applyBorder="1">
      <alignment horizontal="center" vertical="center" wrapText="1"/>
    </xf>
    <xf numFmtId="0" fontId="11" fillId="5" borderId="6" xfId="6" applyFont="1" applyFill="1" applyBorder="1">
      <alignment horizontal="center" vertical="center" wrapText="1"/>
    </xf>
    <xf numFmtId="0" fontId="12" fillId="0" borderId="0" xfId="0" applyFont="1" applyAlignment="1">
      <alignment horizontal="left"/>
    </xf>
    <xf numFmtId="0" fontId="8" fillId="0" borderId="1" xfId="0" applyFont="1" applyBorder="1" applyAlignment="1">
      <alignment horizontal="left"/>
    </xf>
    <xf numFmtId="0" fontId="13" fillId="0" borderId="1" xfId="0" applyFont="1" applyBorder="1" applyAlignment="1">
      <alignment horizontal="center"/>
    </xf>
    <xf numFmtId="0" fontId="14" fillId="0" borderId="1" xfId="0" applyFont="1" applyBorder="1" applyAlignment="1">
      <alignment horizontal="center" wrapText="1"/>
    </xf>
    <xf numFmtId="0" fontId="14" fillId="0" borderId="1" xfId="0" applyFont="1" applyBorder="1" applyAlignment="1">
      <alignment horizontal="center" wrapText="1"/>
    </xf>
    <xf numFmtId="0" fontId="7" fillId="5" borderId="1" xfId="5" applyNumberFormat="1" applyFont="1" applyFill="1" applyProtection="1">
      <alignment horizontal="right"/>
    </xf>
    <xf numFmtId="0" fontId="7" fillId="5" borderId="1" xfId="5" applyFont="1" applyFill="1">
      <alignment horizontal="right"/>
    </xf>
    <xf numFmtId="0" fontId="13" fillId="0" borderId="1" xfId="0" applyFont="1" applyBorder="1" applyAlignment="1">
      <alignment horizontal="center"/>
    </xf>
    <xf numFmtId="0" fontId="15" fillId="5" borderId="2" xfId="11" applyNumberFormat="1" applyFont="1" applyFill="1" applyProtection="1">
      <alignment horizontal="left"/>
    </xf>
    <xf numFmtId="0" fontId="15" fillId="5" borderId="2" xfId="11" applyFont="1" applyFill="1">
      <alignment horizontal="left"/>
    </xf>
    <xf numFmtId="164" fontId="15" fillId="5" borderId="2" xfId="12" applyNumberFormat="1" applyFont="1" applyFill="1" applyProtection="1">
      <alignment horizontal="right" vertical="top" shrinkToFit="1"/>
    </xf>
    <xf numFmtId="165" fontId="15" fillId="5" borderId="2" xfId="10" applyNumberFormat="1" applyFont="1" applyFill="1" applyProtection="1">
      <alignment horizontal="right" vertical="top" shrinkToFit="1"/>
    </xf>
  </cellXfs>
  <cellStyles count="28">
    <cellStyle name="br" xfId="17" xr:uid="{00000000-0005-0000-0000-000011000000}"/>
    <cellStyle name="col" xfId="16" xr:uid="{00000000-0005-0000-0000-000010000000}"/>
    <cellStyle name="st24" xfId="12" xr:uid="{00000000-0005-0000-0000-00000C000000}"/>
    <cellStyle name="st25" xfId="9" xr:uid="{00000000-0005-0000-0000-000009000000}"/>
    <cellStyle name="st26" xfId="27" xr:uid="{00000000-0005-0000-0000-00001B000000}"/>
    <cellStyle name="style0" xfId="18" xr:uid="{00000000-0005-0000-0000-000012000000}"/>
    <cellStyle name="td" xfId="19" xr:uid="{00000000-0005-0000-0000-000013000000}"/>
    <cellStyle name="tr" xfId="15" xr:uid="{00000000-0005-0000-0000-00000F000000}"/>
    <cellStyle name="xl21" xfId="20" xr:uid="{00000000-0005-0000-0000-000014000000}"/>
    <cellStyle name="xl22" xfId="6" xr:uid="{00000000-0005-0000-0000-000006000000}"/>
    <cellStyle name="xl23" xfId="21" xr:uid="{00000000-0005-0000-0000-000015000000}"/>
    <cellStyle name="xl24" xfId="2" xr:uid="{00000000-0005-0000-0000-000002000000}"/>
    <cellStyle name="xl25" xfId="8" xr:uid="{00000000-0005-0000-0000-000008000000}"/>
    <cellStyle name="xl26" xfId="11" xr:uid="{00000000-0005-0000-0000-00000B000000}"/>
    <cellStyle name="xl27" xfId="22" xr:uid="{00000000-0005-0000-0000-000016000000}"/>
    <cellStyle name="xl28" xfId="23" xr:uid="{00000000-0005-0000-0000-000017000000}"/>
    <cellStyle name="xl29" xfId="1" xr:uid="{00000000-0005-0000-0000-000001000000}"/>
    <cellStyle name="xl30" xfId="14" xr:uid="{00000000-0005-0000-0000-00000E000000}"/>
    <cellStyle name="xl31" xfId="24" xr:uid="{00000000-0005-0000-0000-000018000000}"/>
    <cellStyle name="xl32" xfId="13" xr:uid="{00000000-0005-0000-0000-00000D000000}"/>
    <cellStyle name="xl33" xfId="3" xr:uid="{00000000-0005-0000-0000-000003000000}"/>
    <cellStyle name="xl34" xfId="4" xr:uid="{00000000-0005-0000-0000-000004000000}"/>
    <cellStyle name="xl35" xfId="5" xr:uid="{00000000-0005-0000-0000-000005000000}"/>
    <cellStyle name="xl36" xfId="25" xr:uid="{00000000-0005-0000-0000-000019000000}"/>
    <cellStyle name="xl37" xfId="7" xr:uid="{00000000-0005-0000-0000-000007000000}"/>
    <cellStyle name="xl38" xfId="26" xr:uid="{00000000-0005-0000-0000-00001A000000}"/>
    <cellStyle name="xl39" xfId="10" xr:uid="{00000000-0005-0000-0000-00000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X54"/>
  <sheetViews>
    <sheetView showGridLines="0" tabSelected="1" zoomScaleNormal="100" zoomScaleSheetLayoutView="100" workbookViewId="0">
      <pane ySplit="8" topLeftCell="A9" activePane="bottomLeft" state="frozen"/>
      <selection pane="bottomLeft" activeCell="C59" sqref="C59"/>
    </sheetView>
  </sheetViews>
  <sheetFormatPr defaultRowHeight="15" outlineLevelRow="1" x14ac:dyDescent="0.25"/>
  <cols>
    <col min="1" max="1" width="62" style="2" customWidth="1"/>
    <col min="2" max="2" width="9.28515625" style="2" customWidth="1"/>
    <col min="3" max="3" width="12.85546875" style="2" customWidth="1"/>
    <col min="4" max="4" width="9" style="2" customWidth="1"/>
    <col min="5" max="5" width="10.140625" style="2" customWidth="1"/>
    <col min="6" max="6" width="9.140625" style="2" customWidth="1"/>
    <col min="7" max="16384" width="9.140625" style="2"/>
  </cols>
  <sheetData>
    <row r="1" spans="1:24" ht="14.25" customHeight="1" x14ac:dyDescent="0.25">
      <c r="A1" s="6"/>
      <c r="B1" s="7"/>
      <c r="C1" s="18" t="s">
        <v>93</v>
      </c>
      <c r="D1" s="8"/>
      <c r="E1" s="8"/>
      <c r="F1" s="1"/>
    </row>
    <row r="2" spans="1:24" ht="14.25" customHeight="1" x14ac:dyDescent="0.25">
      <c r="A2" s="6"/>
      <c r="B2" s="7"/>
      <c r="C2" s="19" t="s">
        <v>94</v>
      </c>
      <c r="D2" s="8"/>
      <c r="E2" s="8"/>
      <c r="F2" s="1"/>
    </row>
    <row r="3" spans="1:24" ht="14.25" customHeight="1" x14ac:dyDescent="0.25">
      <c r="A3" s="9"/>
      <c r="B3" s="10"/>
      <c r="C3" s="19" t="s">
        <v>95</v>
      </c>
      <c r="D3" s="10"/>
      <c r="E3" s="9"/>
      <c r="F3" s="1"/>
    </row>
    <row r="4" spans="1:24" ht="14.25" customHeight="1" x14ac:dyDescent="0.25">
      <c r="A4" s="11"/>
      <c r="B4" s="12"/>
      <c r="C4" s="19" t="s">
        <v>96</v>
      </c>
      <c r="D4" s="12"/>
      <c r="E4" s="11"/>
      <c r="F4" s="1"/>
    </row>
    <row r="5" spans="1:24" ht="15.75" customHeight="1" x14ac:dyDescent="0.3">
      <c r="A5" s="25" t="s">
        <v>97</v>
      </c>
      <c r="B5" s="25"/>
      <c r="C5" s="25"/>
      <c r="D5" s="25"/>
      <c r="E5" s="25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  <c r="S5" s="20"/>
      <c r="T5" s="20"/>
      <c r="U5" s="20"/>
      <c r="V5" s="20"/>
      <c r="W5" s="20"/>
      <c r="X5" s="20"/>
    </row>
    <row r="6" spans="1:24" ht="12" customHeight="1" x14ac:dyDescent="0.25">
      <c r="A6" s="22" t="s">
        <v>98</v>
      </c>
      <c r="B6" s="22"/>
      <c r="C6" s="22"/>
      <c r="D6" s="22"/>
      <c r="E6" s="22"/>
      <c r="F6" s="21"/>
      <c r="G6" s="21"/>
      <c r="H6" s="21"/>
      <c r="I6" s="21"/>
      <c r="J6" s="21"/>
      <c r="K6" s="21"/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</row>
    <row r="7" spans="1:24" ht="12.75" customHeight="1" thickBot="1" x14ac:dyDescent="0.3">
      <c r="A7" s="23" t="s">
        <v>0</v>
      </c>
      <c r="B7" s="24"/>
      <c r="C7" s="24"/>
      <c r="D7" s="24"/>
      <c r="E7" s="24"/>
      <c r="F7" s="1"/>
    </row>
    <row r="8" spans="1:24" ht="33.75" customHeight="1" thickBot="1" x14ac:dyDescent="0.3">
      <c r="A8" s="14" t="s">
        <v>88</v>
      </c>
      <c r="B8" s="15" t="s">
        <v>92</v>
      </c>
      <c r="C8" s="16" t="s">
        <v>89</v>
      </c>
      <c r="D8" s="16" t="s">
        <v>90</v>
      </c>
      <c r="E8" s="17" t="s">
        <v>91</v>
      </c>
      <c r="F8" s="1"/>
    </row>
    <row r="9" spans="1:24" x14ac:dyDescent="0.25">
      <c r="A9" s="4" t="s">
        <v>1</v>
      </c>
      <c r="B9" s="3" t="s">
        <v>2</v>
      </c>
      <c r="C9" s="5">
        <v>66559.312919999997</v>
      </c>
      <c r="D9" s="5">
        <v>63217.483760000003</v>
      </c>
      <c r="E9" s="13">
        <f>D9/C9*100</f>
        <v>94.979171188235284</v>
      </c>
      <c r="F9" s="1"/>
    </row>
    <row r="10" spans="1:24" ht="25.5" outlineLevel="1" x14ac:dyDescent="0.25">
      <c r="A10" s="4" t="s">
        <v>3</v>
      </c>
      <c r="B10" s="3" t="s">
        <v>4</v>
      </c>
      <c r="C10" s="5">
        <v>1537.2</v>
      </c>
      <c r="D10" s="5">
        <v>1536.6097199999999</v>
      </c>
      <c r="E10" s="13">
        <f t="shared" ref="E10:E53" si="0">D10/C10*100</f>
        <v>99.961600312256039</v>
      </c>
      <c r="F10" s="1"/>
    </row>
    <row r="11" spans="1:24" ht="38.25" outlineLevel="1" x14ac:dyDescent="0.25">
      <c r="A11" s="4" t="s">
        <v>5</v>
      </c>
      <c r="B11" s="3" t="s">
        <v>6</v>
      </c>
      <c r="C11" s="5">
        <v>38000.675999999999</v>
      </c>
      <c r="D11" s="5">
        <v>37328.340579999996</v>
      </c>
      <c r="E11" s="13">
        <f t="shared" si="0"/>
        <v>98.230727737580239</v>
      </c>
      <c r="F11" s="1"/>
    </row>
    <row r="12" spans="1:24" outlineLevel="1" x14ac:dyDescent="0.25">
      <c r="A12" s="4" t="s">
        <v>7</v>
      </c>
      <c r="B12" s="3" t="s">
        <v>8</v>
      </c>
      <c r="C12" s="5">
        <v>3.2</v>
      </c>
      <c r="D12" s="5">
        <v>3.2</v>
      </c>
      <c r="E12" s="13">
        <f t="shared" si="0"/>
        <v>100</v>
      </c>
      <c r="F12" s="1"/>
    </row>
    <row r="13" spans="1:24" ht="25.5" outlineLevel="1" x14ac:dyDescent="0.25">
      <c r="A13" s="4" t="s">
        <v>9</v>
      </c>
      <c r="B13" s="3" t="s">
        <v>10</v>
      </c>
      <c r="C13" s="5">
        <v>977.3</v>
      </c>
      <c r="D13" s="5">
        <v>971.22821999999996</v>
      </c>
      <c r="E13" s="13">
        <f t="shared" si="0"/>
        <v>99.378718919472021</v>
      </c>
      <c r="F13" s="1"/>
    </row>
    <row r="14" spans="1:24" outlineLevel="1" x14ac:dyDescent="0.25">
      <c r="A14" s="4" t="s">
        <v>11</v>
      </c>
      <c r="B14" s="3" t="s">
        <v>12</v>
      </c>
      <c r="C14" s="5">
        <v>171</v>
      </c>
      <c r="D14" s="5">
        <v>0</v>
      </c>
      <c r="E14" s="13">
        <f t="shared" si="0"/>
        <v>0</v>
      </c>
      <c r="F14" s="1"/>
    </row>
    <row r="15" spans="1:24" outlineLevel="1" x14ac:dyDescent="0.25">
      <c r="A15" s="4" t="s">
        <v>13</v>
      </c>
      <c r="B15" s="3" t="s">
        <v>14</v>
      </c>
      <c r="C15" s="5">
        <v>25869.93692</v>
      </c>
      <c r="D15" s="5">
        <v>23378.105240000001</v>
      </c>
      <c r="E15" s="13">
        <f t="shared" si="0"/>
        <v>90.367847870268406</v>
      </c>
      <c r="F15" s="1"/>
    </row>
    <row r="16" spans="1:24" x14ac:dyDescent="0.25">
      <c r="A16" s="4" t="s">
        <v>15</v>
      </c>
      <c r="B16" s="3" t="s">
        <v>16</v>
      </c>
      <c r="C16" s="5">
        <v>427.5</v>
      </c>
      <c r="D16" s="5">
        <v>427.5</v>
      </c>
      <c r="E16" s="13">
        <f t="shared" si="0"/>
        <v>100</v>
      </c>
      <c r="F16" s="1"/>
    </row>
    <row r="17" spans="1:6" outlineLevel="1" x14ac:dyDescent="0.25">
      <c r="A17" s="4" t="s">
        <v>17</v>
      </c>
      <c r="B17" s="3" t="s">
        <v>18</v>
      </c>
      <c r="C17" s="5">
        <v>427.5</v>
      </c>
      <c r="D17" s="5">
        <v>427.5</v>
      </c>
      <c r="E17" s="13">
        <f t="shared" si="0"/>
        <v>100</v>
      </c>
      <c r="F17" s="1"/>
    </row>
    <row r="18" spans="1:6" ht="25.5" x14ac:dyDescent="0.25">
      <c r="A18" s="4" t="s">
        <v>19</v>
      </c>
      <c r="B18" s="3" t="s">
        <v>20</v>
      </c>
      <c r="C18" s="5">
        <v>2393</v>
      </c>
      <c r="D18" s="5">
        <v>2380.2821600000002</v>
      </c>
      <c r="E18" s="13">
        <f t="shared" si="0"/>
        <v>99.468539908065196</v>
      </c>
      <c r="F18" s="1"/>
    </row>
    <row r="19" spans="1:6" ht="25.5" outlineLevel="1" x14ac:dyDescent="0.25">
      <c r="A19" s="4" t="s">
        <v>21</v>
      </c>
      <c r="B19" s="3" t="s">
        <v>22</v>
      </c>
      <c r="C19" s="5">
        <v>2322</v>
      </c>
      <c r="D19" s="5">
        <v>2309.2821600000002</v>
      </c>
      <c r="E19" s="13">
        <f t="shared" si="0"/>
        <v>99.452289405684766</v>
      </c>
      <c r="F19" s="1"/>
    </row>
    <row r="20" spans="1:6" ht="25.5" outlineLevel="1" x14ac:dyDescent="0.25">
      <c r="A20" s="4" t="s">
        <v>23</v>
      </c>
      <c r="B20" s="3" t="s">
        <v>24</v>
      </c>
      <c r="C20" s="5">
        <v>71</v>
      </c>
      <c r="D20" s="5">
        <v>71</v>
      </c>
      <c r="E20" s="13">
        <f t="shared" si="0"/>
        <v>100</v>
      </c>
      <c r="F20" s="1"/>
    </row>
    <row r="21" spans="1:6" x14ac:dyDescent="0.25">
      <c r="A21" s="4" t="s">
        <v>25</v>
      </c>
      <c r="B21" s="3" t="s">
        <v>26</v>
      </c>
      <c r="C21" s="5">
        <v>67221.827999999994</v>
      </c>
      <c r="D21" s="5">
        <v>65264.670839999999</v>
      </c>
      <c r="E21" s="13">
        <f t="shared" si="0"/>
        <v>97.088509464515013</v>
      </c>
      <c r="F21" s="1"/>
    </row>
    <row r="22" spans="1:6" outlineLevel="1" x14ac:dyDescent="0.25">
      <c r="A22" s="4" t="s">
        <v>27</v>
      </c>
      <c r="B22" s="3" t="s">
        <v>28</v>
      </c>
      <c r="C22" s="5">
        <v>12391.7</v>
      </c>
      <c r="D22" s="5">
        <v>12144.036679999999</v>
      </c>
      <c r="E22" s="13">
        <f t="shared" si="0"/>
        <v>98.001377373564551</v>
      </c>
      <c r="F22" s="1"/>
    </row>
    <row r="23" spans="1:6" outlineLevel="1" x14ac:dyDescent="0.25">
      <c r="A23" s="4" t="s">
        <v>29</v>
      </c>
      <c r="B23" s="3" t="s">
        <v>30</v>
      </c>
      <c r="C23" s="5">
        <v>53691.4</v>
      </c>
      <c r="D23" s="5">
        <v>51996.291160000001</v>
      </c>
      <c r="E23" s="13">
        <f t="shared" si="0"/>
        <v>96.842867125833934</v>
      </c>
      <c r="F23" s="1"/>
    </row>
    <row r="24" spans="1:6" outlineLevel="1" x14ac:dyDescent="0.25">
      <c r="A24" s="4" t="s">
        <v>31</v>
      </c>
      <c r="B24" s="3" t="s">
        <v>32</v>
      </c>
      <c r="C24" s="5">
        <v>1138.7280000000001</v>
      </c>
      <c r="D24" s="5">
        <v>1124.3430000000001</v>
      </c>
      <c r="E24" s="13">
        <f t="shared" si="0"/>
        <v>98.736748371867549</v>
      </c>
      <c r="F24" s="1"/>
    </row>
    <row r="25" spans="1:6" x14ac:dyDescent="0.25">
      <c r="A25" s="4" t="s">
        <v>33</v>
      </c>
      <c r="B25" s="3" t="s">
        <v>34</v>
      </c>
      <c r="C25" s="5">
        <v>39.463000000000001</v>
      </c>
      <c r="D25" s="5">
        <v>33.44211</v>
      </c>
      <c r="E25" s="13">
        <f t="shared" si="0"/>
        <v>84.742949091554109</v>
      </c>
      <c r="F25" s="1"/>
    </row>
    <row r="26" spans="1:6" outlineLevel="1" x14ac:dyDescent="0.25">
      <c r="A26" s="4" t="s">
        <v>35</v>
      </c>
      <c r="B26" s="3" t="s">
        <v>36</v>
      </c>
      <c r="C26" s="5">
        <v>39.463000000000001</v>
      </c>
      <c r="D26" s="5">
        <v>33.44211</v>
      </c>
      <c r="E26" s="13">
        <f t="shared" si="0"/>
        <v>84.742949091554109</v>
      </c>
      <c r="F26" s="1"/>
    </row>
    <row r="27" spans="1:6" x14ac:dyDescent="0.25">
      <c r="A27" s="4" t="s">
        <v>37</v>
      </c>
      <c r="B27" s="3" t="s">
        <v>38</v>
      </c>
      <c r="C27" s="5">
        <v>5243.4</v>
      </c>
      <c r="D27" s="5">
        <v>2607.5783299999998</v>
      </c>
      <c r="E27" s="13">
        <f t="shared" si="0"/>
        <v>49.730677232330166</v>
      </c>
      <c r="F27" s="1"/>
    </row>
    <row r="28" spans="1:6" outlineLevel="1" x14ac:dyDescent="0.25">
      <c r="A28" s="4" t="s">
        <v>39</v>
      </c>
      <c r="B28" s="3" t="s">
        <v>40</v>
      </c>
      <c r="C28" s="5">
        <v>5243.4</v>
      </c>
      <c r="D28" s="5">
        <v>2607.5783299999998</v>
      </c>
      <c r="E28" s="13">
        <f t="shared" si="0"/>
        <v>49.730677232330166</v>
      </c>
      <c r="F28" s="1"/>
    </row>
    <row r="29" spans="1:6" x14ac:dyDescent="0.25">
      <c r="A29" s="4" t="s">
        <v>41</v>
      </c>
      <c r="B29" s="3" t="s">
        <v>42</v>
      </c>
      <c r="C29" s="5">
        <v>245273.82441</v>
      </c>
      <c r="D29" s="5">
        <v>241251.40288000001</v>
      </c>
      <c r="E29" s="13">
        <f t="shared" si="0"/>
        <v>98.360028209420307</v>
      </c>
      <c r="F29" s="1"/>
    </row>
    <row r="30" spans="1:6" outlineLevel="1" x14ac:dyDescent="0.25">
      <c r="A30" s="4" t="s">
        <v>43</v>
      </c>
      <c r="B30" s="3" t="s">
        <v>44</v>
      </c>
      <c r="C30" s="5">
        <v>65372.891000000003</v>
      </c>
      <c r="D30" s="5">
        <v>64945.121229999997</v>
      </c>
      <c r="E30" s="13">
        <f t="shared" si="0"/>
        <v>99.345646546364293</v>
      </c>
      <c r="F30" s="1"/>
    </row>
    <row r="31" spans="1:6" outlineLevel="1" x14ac:dyDescent="0.25">
      <c r="A31" s="4" t="s">
        <v>45</v>
      </c>
      <c r="B31" s="3" t="s">
        <v>46</v>
      </c>
      <c r="C31" s="5">
        <v>138393.326</v>
      </c>
      <c r="D31" s="5">
        <v>135879.47515000001</v>
      </c>
      <c r="E31" s="13">
        <f t="shared" si="0"/>
        <v>98.183546184878907</v>
      </c>
      <c r="F31" s="1"/>
    </row>
    <row r="32" spans="1:6" outlineLevel="1" x14ac:dyDescent="0.25">
      <c r="A32" s="4" t="s">
        <v>47</v>
      </c>
      <c r="B32" s="3" t="s">
        <v>48</v>
      </c>
      <c r="C32" s="5">
        <v>36919.55341</v>
      </c>
      <c r="D32" s="5">
        <v>35880.269379999998</v>
      </c>
      <c r="E32" s="13">
        <f t="shared" si="0"/>
        <v>97.18500378794262</v>
      </c>
      <c r="F32" s="1"/>
    </row>
    <row r="33" spans="1:6" ht="13.5" customHeight="1" outlineLevel="1" x14ac:dyDescent="0.25">
      <c r="A33" s="4" t="s">
        <v>99</v>
      </c>
      <c r="B33" s="3" t="s">
        <v>49</v>
      </c>
      <c r="C33" s="5">
        <v>57.404000000000003</v>
      </c>
      <c r="D33" s="5">
        <v>52.2</v>
      </c>
      <c r="E33" s="13">
        <f t="shared" si="0"/>
        <v>90.934429656469931</v>
      </c>
      <c r="F33" s="1"/>
    </row>
    <row r="34" spans="1:6" outlineLevel="1" x14ac:dyDescent="0.25">
      <c r="A34" s="4" t="s">
        <v>50</v>
      </c>
      <c r="B34" s="3" t="s">
        <v>51</v>
      </c>
      <c r="C34" s="5">
        <v>1686.48</v>
      </c>
      <c r="D34" s="5">
        <v>1662.29755</v>
      </c>
      <c r="E34" s="13">
        <f t="shared" si="0"/>
        <v>98.56609921256107</v>
      </c>
      <c r="F34" s="1"/>
    </row>
    <row r="35" spans="1:6" outlineLevel="1" x14ac:dyDescent="0.25">
      <c r="A35" s="4" t="s">
        <v>52</v>
      </c>
      <c r="B35" s="3" t="s">
        <v>53</v>
      </c>
      <c r="C35" s="5">
        <v>2844.17</v>
      </c>
      <c r="D35" s="5">
        <v>2832.0395699999999</v>
      </c>
      <c r="E35" s="13">
        <f t="shared" si="0"/>
        <v>99.573498419574065</v>
      </c>
      <c r="F35" s="1"/>
    </row>
    <row r="36" spans="1:6" x14ac:dyDescent="0.25">
      <c r="A36" s="4" t="s">
        <v>54</v>
      </c>
      <c r="B36" s="3" t="s">
        <v>55</v>
      </c>
      <c r="C36" s="5">
        <v>60472.131079999999</v>
      </c>
      <c r="D36" s="5">
        <v>60471.954080000003</v>
      </c>
      <c r="E36" s="13">
        <f t="shared" si="0"/>
        <v>99.999707303187719</v>
      </c>
      <c r="F36" s="1"/>
    </row>
    <row r="37" spans="1:6" outlineLevel="1" x14ac:dyDescent="0.25">
      <c r="A37" s="4" t="s">
        <v>56</v>
      </c>
      <c r="B37" s="3" t="s">
        <v>57</v>
      </c>
      <c r="C37" s="5">
        <v>60472.131079999999</v>
      </c>
      <c r="D37" s="5">
        <v>60471.954080000003</v>
      </c>
      <c r="E37" s="13">
        <f t="shared" si="0"/>
        <v>99.999707303187719</v>
      </c>
      <c r="F37" s="1"/>
    </row>
    <row r="38" spans="1:6" x14ac:dyDescent="0.25">
      <c r="A38" s="4" t="s">
        <v>58</v>
      </c>
      <c r="B38" s="3" t="s">
        <v>59</v>
      </c>
      <c r="C38" s="5">
        <v>47.7</v>
      </c>
      <c r="D38" s="5">
        <v>47.7</v>
      </c>
      <c r="E38" s="13">
        <f t="shared" si="0"/>
        <v>100</v>
      </c>
      <c r="F38" s="1"/>
    </row>
    <row r="39" spans="1:6" outlineLevel="1" x14ac:dyDescent="0.25">
      <c r="A39" s="4" t="s">
        <v>60</v>
      </c>
      <c r="B39" s="3" t="s">
        <v>61</v>
      </c>
      <c r="C39" s="5">
        <v>47.7</v>
      </c>
      <c r="D39" s="5">
        <v>47.7</v>
      </c>
      <c r="E39" s="13">
        <f t="shared" si="0"/>
        <v>100</v>
      </c>
      <c r="F39" s="1"/>
    </row>
    <row r="40" spans="1:6" x14ac:dyDescent="0.25">
      <c r="A40" s="4" t="s">
        <v>62</v>
      </c>
      <c r="B40" s="3" t="s">
        <v>63</v>
      </c>
      <c r="C40" s="5">
        <v>32575.95</v>
      </c>
      <c r="D40" s="5">
        <v>31499.536260000001</v>
      </c>
      <c r="E40" s="13">
        <f t="shared" si="0"/>
        <v>96.695679665520117</v>
      </c>
      <c r="F40" s="1"/>
    </row>
    <row r="41" spans="1:6" outlineLevel="1" x14ac:dyDescent="0.25">
      <c r="A41" s="4" t="s">
        <v>64</v>
      </c>
      <c r="B41" s="3" t="s">
        <v>65</v>
      </c>
      <c r="C41" s="5">
        <v>1978.3</v>
      </c>
      <c r="D41" s="5">
        <v>1959.473</v>
      </c>
      <c r="E41" s="13">
        <f t="shared" si="0"/>
        <v>99.048324318859628</v>
      </c>
      <c r="F41" s="1"/>
    </row>
    <row r="42" spans="1:6" outlineLevel="1" x14ac:dyDescent="0.25">
      <c r="A42" s="4" t="s">
        <v>66</v>
      </c>
      <c r="B42" s="3" t="s">
        <v>67</v>
      </c>
      <c r="C42" s="5">
        <v>18038.900000000001</v>
      </c>
      <c r="D42" s="5">
        <v>17888.29147</v>
      </c>
      <c r="E42" s="13">
        <f t="shared" si="0"/>
        <v>99.165090277123326</v>
      </c>
      <c r="F42" s="1"/>
    </row>
    <row r="43" spans="1:6" outlineLevel="1" x14ac:dyDescent="0.25">
      <c r="A43" s="4" t="s">
        <v>68</v>
      </c>
      <c r="B43" s="3" t="s">
        <v>69</v>
      </c>
      <c r="C43" s="5">
        <v>12558.75</v>
      </c>
      <c r="D43" s="5">
        <v>11651.771790000001</v>
      </c>
      <c r="E43" s="13">
        <f t="shared" si="0"/>
        <v>92.778117169304281</v>
      </c>
      <c r="F43" s="1"/>
    </row>
    <row r="44" spans="1:6" x14ac:dyDescent="0.25">
      <c r="A44" s="4" t="s">
        <v>70</v>
      </c>
      <c r="B44" s="3" t="s">
        <v>71</v>
      </c>
      <c r="C44" s="5">
        <v>1687.7</v>
      </c>
      <c r="D44" s="5">
        <v>1687.7</v>
      </c>
      <c r="E44" s="13">
        <f t="shared" si="0"/>
        <v>100</v>
      </c>
      <c r="F44" s="1"/>
    </row>
    <row r="45" spans="1:6" outlineLevel="1" x14ac:dyDescent="0.25">
      <c r="A45" s="4" t="s">
        <v>72</v>
      </c>
      <c r="B45" s="3" t="s">
        <v>73</v>
      </c>
      <c r="C45" s="5">
        <v>987.7</v>
      </c>
      <c r="D45" s="5">
        <v>987.7</v>
      </c>
      <c r="E45" s="13">
        <f t="shared" si="0"/>
        <v>100</v>
      </c>
      <c r="F45" s="1"/>
    </row>
    <row r="46" spans="1:6" outlineLevel="1" x14ac:dyDescent="0.25">
      <c r="A46" s="4" t="s">
        <v>74</v>
      </c>
      <c r="B46" s="3" t="s">
        <v>75</v>
      </c>
      <c r="C46" s="5">
        <v>700</v>
      </c>
      <c r="D46" s="5">
        <v>700</v>
      </c>
      <c r="E46" s="13">
        <f t="shared" si="0"/>
        <v>100</v>
      </c>
      <c r="F46" s="1"/>
    </row>
    <row r="47" spans="1:6" ht="25.5" x14ac:dyDescent="0.25">
      <c r="A47" s="4" t="s">
        <v>100</v>
      </c>
      <c r="B47" s="3" t="s">
        <v>76</v>
      </c>
      <c r="C47" s="5">
        <v>948.11</v>
      </c>
      <c r="D47" s="5">
        <v>760.77963</v>
      </c>
      <c r="E47" s="13">
        <f t="shared" si="0"/>
        <v>80.241705076415187</v>
      </c>
      <c r="F47" s="1"/>
    </row>
    <row r="48" spans="1:6" ht="13.5" customHeight="1" outlineLevel="1" x14ac:dyDescent="0.25">
      <c r="A48" s="4" t="s">
        <v>77</v>
      </c>
      <c r="B48" s="3" t="s">
        <v>78</v>
      </c>
      <c r="C48" s="5">
        <v>948.11</v>
      </c>
      <c r="D48" s="5">
        <v>760.77963</v>
      </c>
      <c r="E48" s="13">
        <f t="shared" si="0"/>
        <v>80.241705076415187</v>
      </c>
      <c r="F48" s="1"/>
    </row>
    <row r="49" spans="1:6" ht="26.25" customHeight="1" x14ac:dyDescent="0.25">
      <c r="A49" s="4" t="s">
        <v>79</v>
      </c>
      <c r="B49" s="3" t="s">
        <v>80</v>
      </c>
      <c r="C49" s="5">
        <v>34885.794000000002</v>
      </c>
      <c r="D49" s="5">
        <v>34885.794000000002</v>
      </c>
      <c r="E49" s="13">
        <f t="shared" si="0"/>
        <v>100</v>
      </c>
      <c r="F49" s="1"/>
    </row>
    <row r="50" spans="1:6" ht="25.5" outlineLevel="1" x14ac:dyDescent="0.25">
      <c r="A50" s="4" t="s">
        <v>81</v>
      </c>
      <c r="B50" s="3" t="s">
        <v>82</v>
      </c>
      <c r="C50" s="5">
        <v>13767.1</v>
      </c>
      <c r="D50" s="5">
        <v>13767.1</v>
      </c>
      <c r="E50" s="13">
        <f t="shared" si="0"/>
        <v>100</v>
      </c>
      <c r="F50" s="1"/>
    </row>
    <row r="51" spans="1:6" outlineLevel="1" x14ac:dyDescent="0.25">
      <c r="A51" s="4" t="s">
        <v>83</v>
      </c>
      <c r="B51" s="3" t="s">
        <v>84</v>
      </c>
      <c r="C51" s="5">
        <v>377.94400000000002</v>
      </c>
      <c r="D51" s="5">
        <v>377.94400000000002</v>
      </c>
      <c r="E51" s="13">
        <f t="shared" si="0"/>
        <v>100</v>
      </c>
      <c r="F51" s="1"/>
    </row>
    <row r="52" spans="1:6" outlineLevel="1" x14ac:dyDescent="0.25">
      <c r="A52" s="4" t="s">
        <v>85</v>
      </c>
      <c r="B52" s="3" t="s">
        <v>86</v>
      </c>
      <c r="C52" s="5">
        <v>20740.75</v>
      </c>
      <c r="D52" s="5">
        <v>20740.75</v>
      </c>
      <c r="E52" s="13">
        <f t="shared" si="0"/>
        <v>100</v>
      </c>
      <c r="F52" s="1"/>
    </row>
    <row r="53" spans="1:6" ht="12.75" customHeight="1" x14ac:dyDescent="0.25">
      <c r="A53" s="26" t="s">
        <v>87</v>
      </c>
      <c r="B53" s="27"/>
      <c r="C53" s="28">
        <f>C49+C47+C44+C40+C38+C36+C29+C25+C21+C18+C16+C9+C27</f>
        <v>517775.71341000003</v>
      </c>
      <c r="D53" s="28">
        <f t="shared" ref="D53" si="1">D49+D47+D44+D40+D38+D36+D29+D25+D21+D18+D16+D9+D27</f>
        <v>504535.82405</v>
      </c>
      <c r="E53" s="29">
        <f t="shared" si="0"/>
        <v>97.442929628196751</v>
      </c>
      <c r="F53" s="1"/>
    </row>
    <row r="54" spans="1:6" ht="12.75" customHeight="1" x14ac:dyDescent="0.25">
      <c r="A54" s="1"/>
      <c r="B54" s="1"/>
      <c r="C54" s="1"/>
      <c r="D54" s="1"/>
      <c r="E54" s="1"/>
      <c r="F54" s="1"/>
    </row>
  </sheetData>
  <mergeCells count="4">
    <mergeCell ref="A53:B53"/>
    <mergeCell ref="A6:E6"/>
    <mergeCell ref="A7:E7"/>
    <mergeCell ref="A5:E5"/>
  </mergeCells>
  <pageMargins left="0.39370078740157483" right="0.19685039370078741" top="0.39370078740157483" bottom="0" header="0.39370078740157483" footer="0.39370078740157483"/>
  <pageSetup paperSize="9" scale="90" fitToHeight="20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31.12.2024&lt;/string&gt;&#10;  &lt;/DateInfo&gt;&#10;  &lt;Code&gt;SQUERY_ANAL_ISP_BUDG&lt;/Code&gt;&#10;  &lt;ObjectCode&gt;SQUERY_ANAL_ISP_BUDG&lt;/ObjectCode&gt;&#10;  &lt;DocName&gt;Вариант (новый от 13.03.2015 16_31_36)(Аналитический отчет по исполнению бюджета с произвольной группировкой)&lt;/DocName&gt;&#10;  &lt;VariantName&gt;Вариант (новый от 13.03.2015 16:31:36)&lt;/VariantName&gt;&#10;  &lt;VariantLink&gt;254562535&lt;/VariantLink&gt;&#10;  &lt;ReportCode&gt;ADD85A915D2B4B1E830500FC4AD589&lt;/ReportCode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786455C-5056-4966-9E2A-2F07ACDF1C7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2025-03-06T07:24:38Z</cp:lastPrinted>
  <dcterms:created xsi:type="dcterms:W3CDTF">2025-03-06T07:10:39Z</dcterms:created>
  <dcterms:modified xsi:type="dcterms:W3CDTF">2025-03-10T06:02:16Z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13.03.2015 16_31_36)(Аналитический отчет по исполнению бюджета с произвольной группировкой)</vt:lpwstr>
  </property>
  <property fmtid="{D5CDD505-2E9C-101B-9397-08002B2CF9AE}" pid="3" name="Название отчета">
    <vt:lpwstr>Вариант (новый от 13.03.2015 16_31_36)(2).xlsx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24.1.1241.326656866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