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tabRatio="557" activeTab="0"/>
  </bookViews>
  <sheets>
    <sheet name="собственные расходы  (2)" sheetId="1" r:id="rId1"/>
  </sheets>
  <definedNames>
    <definedName name="_xlnm.Print_Titles" localSheetId="0">'собственные расходы  (2)'!$5:$6</definedName>
  </definedNames>
  <calcPr fullCalcOnLoad="1"/>
</workbook>
</file>

<file path=xl/sharedStrings.xml><?xml version="1.0" encoding="utf-8"?>
<sst xmlns="http://schemas.openxmlformats.org/spreadsheetml/2006/main" count="576" uniqueCount="199">
  <si>
    <t>ДОХОДЫ</t>
  </si>
  <si>
    <t>01</t>
  </si>
  <si>
    <t>07</t>
  </si>
  <si>
    <t>ИТОГО</t>
  </si>
  <si>
    <t>Наименование доходного источника</t>
  </si>
  <si>
    <t>Бюджетная классификация</t>
  </si>
  <si>
    <t>Цели</t>
  </si>
  <si>
    <t>Код адми-нист-ратора</t>
  </si>
  <si>
    <t>Раз-дел</t>
  </si>
  <si>
    <t>Под-раз-дел</t>
  </si>
  <si>
    <t>Целевая статья</t>
  </si>
  <si>
    <t>Вид рас-хода</t>
  </si>
  <si>
    <t>Код доходного источника</t>
  </si>
  <si>
    <t>РАСХОДЫ</t>
  </si>
  <si>
    <t>10</t>
  </si>
  <si>
    <t>03</t>
  </si>
  <si>
    <t>05</t>
  </si>
  <si>
    <t>02</t>
  </si>
  <si>
    <t>04</t>
  </si>
  <si>
    <t>200</t>
  </si>
  <si>
    <t>800</t>
  </si>
  <si>
    <t>08</t>
  </si>
  <si>
    <t>300</t>
  </si>
  <si>
    <t>Код адми-нистра-тора</t>
  </si>
  <si>
    <t>100</t>
  </si>
  <si>
    <t>936</t>
  </si>
  <si>
    <t xml:space="preserve">Приложение № 2 </t>
  </si>
  <si>
    <t>Финансовое управление администрации   Кильмезского района
Кировской области</t>
  </si>
  <si>
    <t>13</t>
  </si>
  <si>
    <t>Муниципальное казенное учреждение культуры «Межрайонная библиотечная система»</t>
  </si>
  <si>
    <t>992</t>
  </si>
  <si>
    <t>935</t>
  </si>
  <si>
    <t>итого</t>
  </si>
  <si>
    <t>Сумма, 
тыс. рублей 2016 год</t>
  </si>
  <si>
    <t>Сумма, 
тыс. рублей 2017 год</t>
  </si>
  <si>
    <t>Администрация Кильмезского района Кировской области</t>
  </si>
  <si>
    <t>06</t>
  </si>
  <si>
    <t>09</t>
  </si>
  <si>
    <t>Кильмезская районная Дума</t>
  </si>
  <si>
    <t>12</t>
  </si>
  <si>
    <t>400</t>
  </si>
  <si>
    <t>0120016090</t>
  </si>
  <si>
    <t>0120016094</t>
  </si>
  <si>
    <t>0300004020</t>
  </si>
  <si>
    <t>0200002010</t>
  </si>
  <si>
    <t>0200002020</t>
  </si>
  <si>
    <t>1100004360</t>
  </si>
  <si>
    <t>1100001030</t>
  </si>
  <si>
    <t>0400004110</t>
  </si>
  <si>
    <t>0110002140</t>
  </si>
  <si>
    <t>Наименование            главного распорядителя бюджетных средств       (ГРБС)</t>
  </si>
  <si>
    <t>1400001050</t>
  </si>
  <si>
    <t>1100001Г30</t>
  </si>
  <si>
    <t>0900004240</t>
  </si>
  <si>
    <t>600</t>
  </si>
  <si>
    <t>244</t>
  </si>
  <si>
    <t>0300004080</t>
  </si>
  <si>
    <t>ПРЕДЛОЖЕНИЯ 
по внесению изменений в решение Кильмезской районной Думы "О районном бюджете на 2018 год и плановый период 2018 и 2020 годов" в части расходов  за счет собственных средств и безвозмездных перечислений</t>
  </si>
  <si>
    <t>0800004190</t>
  </si>
  <si>
    <t>251</t>
  </si>
  <si>
    <t>540</t>
  </si>
  <si>
    <t>косгу</t>
  </si>
  <si>
    <t>852</t>
  </si>
  <si>
    <t>0400004120</t>
  </si>
  <si>
    <t>1100004340</t>
  </si>
  <si>
    <t>1100004320</t>
  </si>
  <si>
    <t>1100004330</t>
  </si>
  <si>
    <t>321</t>
  </si>
  <si>
    <t>0800004210</t>
  </si>
  <si>
    <t>01100S5170</t>
  </si>
  <si>
    <t>08000S5400</t>
  </si>
  <si>
    <t>0200002030</t>
  </si>
  <si>
    <t>02000L5190</t>
  </si>
  <si>
    <t>0200002050</t>
  </si>
  <si>
    <t>1100004380</t>
  </si>
  <si>
    <t>0800004200</t>
  </si>
  <si>
    <t>11</t>
  </si>
  <si>
    <t>0610004371</t>
  </si>
  <si>
    <t>0300004100</t>
  </si>
  <si>
    <t>03000L4970</t>
  </si>
  <si>
    <t>11000S5570</t>
  </si>
  <si>
    <t>0110002120</t>
  </si>
  <si>
    <t>Управление образования</t>
  </si>
  <si>
    <t>2021 год сумма, 
тыс. рублей</t>
  </si>
  <si>
    <t>14</t>
  </si>
  <si>
    <t>0110002110</t>
  </si>
  <si>
    <t>04000S3080</t>
  </si>
  <si>
    <t>01Б002Ж10</t>
  </si>
  <si>
    <t>0700001020</t>
  </si>
  <si>
    <t>01Б0001010</t>
  </si>
  <si>
    <t>500</t>
  </si>
  <si>
    <t>0110002130</t>
  </si>
  <si>
    <t>870</t>
  </si>
  <si>
    <t>0700004170</t>
  </si>
  <si>
    <t>0300004050</t>
  </si>
  <si>
    <t>0900004250</t>
  </si>
  <si>
    <t>020А155190</t>
  </si>
  <si>
    <t>020A255190</t>
  </si>
  <si>
    <t>0200002060</t>
  </si>
  <si>
    <t>06100S6160</t>
  </si>
  <si>
    <t>04000L5110</t>
  </si>
  <si>
    <t>0700004180</t>
  </si>
  <si>
    <t>730</t>
  </si>
  <si>
    <t>231</t>
  </si>
  <si>
    <t>04000S7410</t>
  </si>
  <si>
    <t>040000412К</t>
  </si>
  <si>
    <t>247</t>
  </si>
  <si>
    <t>0110002141</t>
  </si>
  <si>
    <t>01100S7100</t>
  </si>
  <si>
    <t>Иготовление ПСД на Карманкинский сельский ДК</t>
  </si>
  <si>
    <t xml:space="preserve">   </t>
  </si>
  <si>
    <t>Увеличение ассигнований за счет остатков на начало года на мероприятия пожарной безопасности ( проверка пож.водопровода, приобретение огнетушителей и дымовых извещателей)</t>
  </si>
  <si>
    <t>увеличение ФОТ на погашение кредиторской задолженности</t>
  </si>
  <si>
    <t>11000S5560</t>
  </si>
  <si>
    <t>уточнение нормативного ФОТ</t>
  </si>
  <si>
    <t>увеличение расходов на приобретение оргтехники за счет перераспределения ассигнований</t>
  </si>
  <si>
    <t>0700004390</t>
  </si>
  <si>
    <t>1600003080</t>
  </si>
  <si>
    <t xml:space="preserve">инженерно техническое обспечение ФАП </t>
  </si>
  <si>
    <t>09000S5080</t>
  </si>
  <si>
    <t>Перераспределение на софинансирование к субсидии +1,0 т.р.</t>
  </si>
  <si>
    <t>Сумма, тыс. рублей 2023 год</t>
  </si>
  <si>
    <t>уточнение кбк на софинансирование</t>
  </si>
  <si>
    <t>1000004275</t>
  </si>
  <si>
    <t>01100S5480</t>
  </si>
  <si>
    <t>10000S6100</t>
  </si>
  <si>
    <t>0300004010</t>
  </si>
  <si>
    <t>2024 год сумма, 
тыс.рублей</t>
  </si>
  <si>
    <t>2023 год сумма, 
тыс.рублей</t>
  </si>
  <si>
    <t>0300005020</t>
  </si>
  <si>
    <t>уточненеи материальных расходов в пределах норматива 87,7 т.р. и уточнение кбк по ПСД д/к Карманкино 220,0 т.р.</t>
  </si>
  <si>
    <t>01100S546Г</t>
  </si>
  <si>
    <t>011ЕS546Г</t>
  </si>
  <si>
    <t>2024 год сумма, 
тыс. рублей</t>
  </si>
  <si>
    <t>Уточнение КБК по  расходам средств на оборудование центров "Точка роста"</t>
  </si>
  <si>
    <t>01Б0003010</t>
  </si>
  <si>
    <t>09000S5490</t>
  </si>
  <si>
    <t>Софинансирование к субсидии  на замену водонапордной башни в д.М.Кильмезь</t>
  </si>
  <si>
    <t>0300004011</t>
  </si>
  <si>
    <t>Уточнение расходов по транспортным услугам населению</t>
  </si>
  <si>
    <t>Возмещение расходов по бесплатному перевозу пассажиров членов семей участников СВО</t>
  </si>
  <si>
    <t>611</t>
  </si>
  <si>
    <t>Софинансирование к субсидии на жилье молодым семьям</t>
  </si>
  <si>
    <t>01Б0003030</t>
  </si>
  <si>
    <t>01020000050000710</t>
  </si>
  <si>
    <t>уменьшение объема привлечения кредита</t>
  </si>
  <si>
    <t>01100S5660</t>
  </si>
  <si>
    <t>Уточнение расходов по софинансированию СПД по д/с Родничок</t>
  </si>
  <si>
    <t>перераспределение ассигнований с приобретения основных средств на содержание спортплощадки и общегосударственные расходы (сертификаты0</t>
  </si>
  <si>
    <t>Увеличение дорожного фонда за счет постулений по возмещению вреда  автомобильным дорогам тежеловесным автотранспортом</t>
  </si>
  <si>
    <t>0300004030</t>
  </si>
  <si>
    <t>Единовременная выплата за звание "Почотный гражданин Кильмезского района"</t>
  </si>
  <si>
    <t>Увеличение расходов на ликвидацию несаккционированных свалок за счет поступивших средств  по искам о возмещении вреда причиненного ОС</t>
  </si>
  <si>
    <t>Перераспределение расходов по управлению образования на командировочные расходы и ГСМ</t>
  </si>
  <si>
    <t xml:space="preserve">увеличение ассигнований  по денежной компенсации для обучающихся на дому </t>
  </si>
  <si>
    <t>Перераспределение средств с мероприятия "профилактика алкоголизма, наркомании и токсимании" на поддрежку физкультуры и спорта</t>
  </si>
  <si>
    <t>увеличение расходов на обустройство катка за счет передвижки.</t>
  </si>
  <si>
    <t>Уточнение  расходов по фот на КБК областное</t>
  </si>
  <si>
    <t>уточнение расходов по ФОТ на  КБК областное ЕДДС</t>
  </si>
  <si>
    <t>Перераспределение средств на софинансирование</t>
  </si>
  <si>
    <t>01100S5050</t>
  </si>
  <si>
    <t>перераспределение средств на софинансирование</t>
  </si>
  <si>
    <t>Уменьшение ассигнований в связи с изменение лимитов потребления электроэнергии, с учетом перераспределения на слфинансирование</t>
  </si>
  <si>
    <t>01100L5030</t>
  </si>
  <si>
    <t>софинансирование к горячему питанию</t>
  </si>
  <si>
    <t>-0,1</t>
  </si>
  <si>
    <t>-1,795</t>
  </si>
  <si>
    <t>перераспределение ассигнований  уменьшение с оплаты суточных при командировках</t>
  </si>
  <si>
    <t>увеличение ассигнований за счет перераспределения на приобретение хозтоваров и канцелярских товаров</t>
  </si>
  <si>
    <t xml:space="preserve">перераспределение остатка ассигнований по уплате земельного налога и пеней </t>
  </si>
  <si>
    <t>приобретение мониторов ОМС</t>
  </si>
  <si>
    <t>Увеличение  объема иных МБТ на сбалансированность бюджетов поселение в связи с выпадающими доходами -29,4 т.р. (Паскинское с/п)</t>
  </si>
  <si>
    <t>Увеличение расходов на ПСД  по ремонту пож.водопровода в здании РЦКиД</t>
  </si>
  <si>
    <t>уменьшение ФОТ на перераспределение для расходов по выплате доплат к пенсиям за стаж мун.службы</t>
  </si>
  <si>
    <t xml:space="preserve">перераспределение ассигнований между учреждениями  по  налогу на имущество, и земельному налогу по </t>
  </si>
  <si>
    <t>01Б0003060</t>
  </si>
  <si>
    <t>632</t>
  </si>
  <si>
    <t>Увеличение ассигнований на доплаты к пенсии за стаж муниципальной службы</t>
  </si>
  <si>
    <t>увеньшение ассигнований на персонофицированное финансирование расходов по ДДТ</t>
  </si>
  <si>
    <t xml:space="preserve">Перераспределение средств по ДДТ  с персонофицированного финансирования на оплату труда, коммунальных услуг и имущественного налога </t>
  </si>
  <si>
    <t>уменьшение ассигнований по кадастровому учету и  остаток средств от приобретения оборудования для перераспределения на содержание администрации</t>
  </si>
  <si>
    <t>доп. ассигнования на материальные расходы по содержанию администрации района 105,174 т.р. И дополнительно 130,0 т.р. На ПСД по системе видеонаблюдения.</t>
  </si>
  <si>
    <t>Перераспределение внутри учреждения ДШИ</t>
  </si>
  <si>
    <t>по ходатайству МКУК Музей на приобретение строит. материалов  29,0 т.р., на увеличение расходов за счет платных услуг 10,9 т.р.   и 3,8 т.р. за счет передвижки</t>
  </si>
  <si>
    <t>перераспределение резервных средств</t>
  </si>
  <si>
    <t xml:space="preserve"> Налог,взимаемый в связи с применением упрощенной системы налогообложения (10501021010000110)</t>
  </si>
  <si>
    <t>Налог, взимаемый в связи с применением патентной системы налогообложения</t>
  </si>
  <si>
    <t>Прочие доходы от платных услуг( 11301995050000130</t>
  </si>
  <si>
    <t>уменьшение расходов  по детским садам за счет  перераспределения ассигнований-16,746 т.р.</t>
  </si>
  <si>
    <t>к пояснительной декабрь 2023</t>
  </si>
  <si>
    <t xml:space="preserve">11611064010000140 Платежи, уплачиваемые  в целях возмещения вреда автодорогам транспортными средствами, осуществляющими перевозки тяжеловесных и крупногабаритных грузов </t>
  </si>
  <si>
    <t>121</t>
  </si>
  <si>
    <t>211</t>
  </si>
  <si>
    <t>226</t>
  </si>
  <si>
    <t>225</t>
  </si>
  <si>
    <t>936116110064010000140( Платежи, уплачиваемые в целях возмещения вреда,причиняемого автомобильным дорогам местного значения транспортными средствами, осуществляющими перевозки тяжеловесных и ( или) крупногабаритных грузов</t>
  </si>
  <si>
    <t>18210302231010000110 ( акцизы за нефтепродукты)</t>
  </si>
  <si>
    <t>0110015480</t>
  </si>
  <si>
    <t>Уточнение расходов по монтажу системы оповещения и управления эвакуакуацией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</si>
</sst>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  <numFmt numFmtId="195" formatCode="#,##0.000"/>
    <numFmt numFmtId="196" formatCode="#,##0.00&quot;р.&quot;"/>
    <numFmt numFmtId="197" formatCode="#,##0.0000"/>
    <numFmt numFmtId="198" formatCode="#,##0.00000"/>
    <numFmt numFmtId="199" formatCode="_-* #,##0.000_р_._-;\-* #,##0.000_р_._-;_-* &quot;-&quot;???_р_._-;_-@_-"/>
    <numFmt numFmtId="200" formatCode="000000"/>
    <numFmt numFmtId="201" formatCode="[$-FC19]d\ mmmm\ yyyy\ &quot;г.&quot;"/>
    <numFmt numFmtId="202" formatCode="_-* #,##0_р_._-;\-* #,##0_р_._-;_-* &quot;-&quot;??_р_._-;_-@_-"/>
    <numFmt numFmtId="203" formatCode="_-* #,##0.0_р_._-;\-* #,##0.0_р_._-;_-* &quot;-&quot;??_р_._-;_-@_-"/>
    <numFmt numFmtId="204" formatCode="0.0000"/>
    <numFmt numFmtId="205" formatCode="0.00000"/>
    <numFmt numFmtId="206" formatCode="0.000000"/>
    <numFmt numFmtId="207" formatCode="0.0000000"/>
    <numFmt numFmtId="208" formatCode="0.00000000"/>
    <numFmt numFmtId="209" formatCode="_(* #,##0.000_);_(* \(#,##0.000\);_(* &quot;-&quot;??_);_(@_)"/>
    <numFmt numFmtId="210" formatCode="#,##0.000000"/>
    <numFmt numFmtId="211" formatCode="#,##0.0000000"/>
    <numFmt numFmtId="212" formatCode="_(* #,##0.0_);_(* \(#,##0.0\);_(* &quot;-&quot;??_);_(@_)"/>
    <numFmt numFmtId="213" formatCode="#,##0_р_.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b/>
      <sz val="10"/>
      <name val="Arial"/>
      <family val="2"/>
    </font>
    <font>
      <sz val="6"/>
      <name val="Times New Roman"/>
      <family val="1"/>
    </font>
    <font>
      <sz val="8"/>
      <name val="Arial"/>
      <family val="2"/>
    </font>
    <font>
      <b/>
      <sz val="6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40" fillId="0" borderId="1">
      <alignment vertical="top" wrapText="1"/>
      <protection/>
    </xf>
    <xf numFmtId="1" fontId="41" fillId="0" borderId="1">
      <alignment horizontal="center" vertical="top" shrinkToFit="1"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9" fontId="0" fillId="0" borderId="0" applyFon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9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0" xfId="0" applyFont="1" applyFill="1" applyAlignment="1">
      <alignment vertical="center" wrapText="1"/>
    </xf>
    <xf numFmtId="2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12" xfId="0" applyFill="1" applyBorder="1" applyAlignment="1">
      <alignment vertical="top" wrapText="1"/>
    </xf>
    <xf numFmtId="49" fontId="1" fillId="0" borderId="13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188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188" fontId="2" fillId="0" borderId="15" xfId="0" applyNumberFormat="1" applyFont="1" applyFill="1" applyBorder="1" applyAlignment="1">
      <alignment vertical="top" wrapText="1"/>
    </xf>
    <xf numFmtId="188" fontId="2" fillId="0" borderId="16" xfId="0" applyNumberFormat="1" applyFont="1" applyFill="1" applyBorder="1" applyAlignment="1">
      <alignment vertical="top" wrapText="1"/>
    </xf>
    <xf numFmtId="49" fontId="29" fillId="0" borderId="17" xfId="0" applyNumberFormat="1" applyFont="1" applyFill="1" applyBorder="1" applyAlignment="1">
      <alignment horizontal="center" vertical="center"/>
    </xf>
    <xf numFmtId="49" fontId="29" fillId="0" borderId="13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vertical="top" wrapText="1"/>
    </xf>
    <xf numFmtId="0" fontId="23" fillId="0" borderId="19" xfId="0" applyNumberFormat="1" applyFont="1" applyFill="1" applyBorder="1" applyAlignment="1">
      <alignment horizontal="left" vertical="center" wrapText="1"/>
    </xf>
    <xf numFmtId="49" fontId="29" fillId="0" borderId="17" xfId="55" applyNumberFormat="1" applyFont="1" applyFill="1" applyBorder="1" applyAlignment="1">
      <alignment horizontal="center" vertical="center"/>
      <protection/>
    </xf>
    <xf numFmtId="49" fontId="29" fillId="0" borderId="13" xfId="55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top" wrapText="1"/>
    </xf>
    <xf numFmtId="49" fontId="29" fillId="0" borderId="20" xfId="55" applyNumberFormat="1" applyFont="1" applyFill="1" applyBorder="1" applyAlignment="1">
      <alignment horizontal="center" vertical="center"/>
      <protection/>
    </xf>
    <xf numFmtId="49" fontId="29" fillId="0" borderId="21" xfId="55" applyNumberFormat="1" applyFont="1" applyFill="1" applyBorder="1" applyAlignment="1">
      <alignment horizontal="center" vertical="center"/>
      <protection/>
    </xf>
    <xf numFmtId="49" fontId="29" fillId="0" borderId="22" xfId="55" applyNumberFormat="1" applyFont="1" applyFill="1" applyBorder="1" applyAlignment="1">
      <alignment horizontal="center" vertical="center"/>
      <protection/>
    </xf>
    <xf numFmtId="0" fontId="1" fillId="0" borderId="18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vertical="top" wrapText="1"/>
    </xf>
    <xf numFmtId="49" fontId="29" fillId="0" borderId="23" xfId="55" applyNumberFormat="1" applyFont="1" applyFill="1" applyBorder="1" applyAlignment="1">
      <alignment horizontal="center" vertical="center"/>
      <protection/>
    </xf>
    <xf numFmtId="49" fontId="29" fillId="0" borderId="24" xfId="55" applyNumberFormat="1" applyFont="1" applyFill="1" applyBorder="1" applyAlignment="1">
      <alignment horizontal="center" vertical="center"/>
      <protection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0" fillId="0" borderId="27" xfId="0" applyBorder="1" applyAlignment="1">
      <alignment vertical="top" wrapText="1"/>
    </xf>
    <xf numFmtId="49" fontId="24" fillId="0" borderId="13" xfId="55" applyNumberFormat="1" applyFont="1" applyFill="1" applyBorder="1" applyAlignment="1">
      <alignment horizontal="center" vertical="center" wrapText="1"/>
      <protection/>
    </xf>
    <xf numFmtId="49" fontId="24" fillId="0" borderId="13" xfId="0" applyNumberFormat="1" applyFont="1" applyFill="1" applyBorder="1" applyAlignment="1">
      <alignment horizontal="center" vertical="center"/>
    </xf>
    <xf numFmtId="49" fontId="24" fillId="0" borderId="21" xfId="0" applyNumberFormat="1" applyFont="1" applyFill="1" applyBorder="1" applyAlignment="1">
      <alignment horizontal="center" vertical="center"/>
    </xf>
    <xf numFmtId="198" fontId="1" fillId="0" borderId="11" xfId="0" applyNumberFormat="1" applyFont="1" applyFill="1" applyBorder="1" applyAlignment="1">
      <alignment horizontal="center" vertical="center"/>
    </xf>
    <xf numFmtId="49" fontId="1" fillId="0" borderId="13" xfId="55" applyNumberFormat="1" applyFont="1" applyFill="1" applyBorder="1" applyAlignment="1">
      <alignment horizontal="center" vertical="center"/>
      <protection/>
    </xf>
    <xf numFmtId="49" fontId="23" fillId="0" borderId="13" xfId="0" applyNumberFormat="1" applyFont="1" applyFill="1" applyBorder="1" applyAlignment="1">
      <alignment horizontal="center" vertical="center"/>
    </xf>
    <xf numFmtId="49" fontId="24" fillId="0" borderId="21" xfId="55" applyNumberFormat="1" applyFont="1" applyFill="1" applyBorder="1" applyAlignment="1">
      <alignment horizontal="center" vertical="center" wrapText="1"/>
      <protection/>
    </xf>
    <xf numFmtId="49" fontId="24" fillId="0" borderId="13" xfId="55" applyNumberFormat="1" applyFont="1" applyFill="1" applyBorder="1" applyAlignment="1">
      <alignment horizontal="center" vertical="center"/>
      <protection/>
    </xf>
    <xf numFmtId="49" fontId="1" fillId="0" borderId="13" xfId="0" applyNumberFormat="1" applyFont="1" applyFill="1" applyBorder="1" applyAlignment="1">
      <alignment horizontal="center" vertical="center"/>
    </xf>
    <xf numFmtId="49" fontId="24" fillId="0" borderId="24" xfId="55" applyNumberFormat="1" applyFont="1" applyFill="1" applyBorder="1" applyAlignment="1">
      <alignment horizontal="center" vertical="center" wrapText="1"/>
      <protection/>
    </xf>
    <xf numFmtId="49" fontId="24" fillId="0" borderId="20" xfId="0" applyNumberFormat="1" applyFont="1" applyFill="1" applyBorder="1" applyAlignment="1">
      <alignment horizontal="center" vertical="center"/>
    </xf>
    <xf numFmtId="49" fontId="2" fillId="24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top" wrapText="1"/>
    </xf>
    <xf numFmtId="49" fontId="1" fillId="0" borderId="20" xfId="0" applyNumberFormat="1" applyFont="1" applyFill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195" fontId="1" fillId="0" borderId="13" xfId="0" applyNumberFormat="1" applyFont="1" applyFill="1" applyBorder="1" applyAlignment="1">
      <alignment horizontal="center" vertical="center" wrapText="1"/>
    </xf>
    <xf numFmtId="195" fontId="1" fillId="0" borderId="13" xfId="0" applyNumberFormat="1" applyFont="1" applyFill="1" applyBorder="1" applyAlignment="1">
      <alignment horizontal="center" vertical="center"/>
    </xf>
    <xf numFmtId="49" fontId="24" fillId="0" borderId="21" xfId="55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188" fontId="1" fillId="0" borderId="0" xfId="0" applyNumberFormat="1" applyFont="1" applyAlignment="1">
      <alignment horizontal="right" vertical="top" wrapText="1"/>
    </xf>
    <xf numFmtId="194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34" fillId="0" borderId="0" xfId="0" applyFont="1" applyFill="1" applyAlignment="1">
      <alignment vertical="top" wrapText="1"/>
    </xf>
    <xf numFmtId="49" fontId="29" fillId="0" borderId="30" xfId="55" applyNumberFormat="1" applyFont="1" applyFill="1" applyBorder="1" applyAlignment="1">
      <alignment horizontal="center" vertical="center"/>
      <protection/>
    </xf>
    <xf numFmtId="49" fontId="1" fillId="0" borderId="17" xfId="55" applyNumberFormat="1" applyFont="1" applyFill="1" applyBorder="1" applyAlignment="1">
      <alignment horizontal="center" vertical="center"/>
      <protection/>
    </xf>
    <xf numFmtId="49" fontId="1" fillId="0" borderId="13" xfId="55" applyNumberFormat="1" applyFont="1" applyFill="1" applyBorder="1" applyAlignment="1">
      <alignment horizontal="center" vertical="center" wrapText="1"/>
      <protection/>
    </xf>
    <xf numFmtId="49" fontId="1" fillId="0" borderId="21" xfId="55" applyNumberFormat="1" applyFont="1" applyFill="1" applyBorder="1" applyAlignment="1">
      <alignment horizontal="center" vertical="center"/>
      <protection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188" fontId="29" fillId="0" borderId="31" xfId="0" applyNumberFormat="1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vertical="top" wrapText="1"/>
    </xf>
    <xf numFmtId="0" fontId="29" fillId="0" borderId="32" xfId="0" applyFont="1" applyFill="1" applyBorder="1" applyAlignment="1">
      <alignment vertical="top" wrapText="1"/>
    </xf>
    <xf numFmtId="0" fontId="29" fillId="0" borderId="31" xfId="0" applyFont="1" applyFill="1" applyBorder="1" applyAlignment="1">
      <alignment vertical="top" wrapText="1"/>
    </xf>
    <xf numFmtId="0" fontId="29" fillId="0" borderId="33" xfId="0" applyFont="1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0" fontId="0" fillId="0" borderId="31" xfId="0" applyFill="1" applyBorder="1" applyAlignment="1">
      <alignment vertical="top" wrapText="1"/>
    </xf>
    <xf numFmtId="0" fontId="1" fillId="0" borderId="31" xfId="0" applyFont="1" applyFill="1" applyBorder="1" applyAlignment="1">
      <alignment horizontal="center" vertical="top" wrapText="1"/>
    </xf>
    <xf numFmtId="0" fontId="0" fillId="0" borderId="32" xfId="0" applyFill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49" fontId="24" fillId="24" borderId="13" xfId="0" applyNumberFormat="1" applyFont="1" applyFill="1" applyBorder="1" applyAlignment="1">
      <alignment horizontal="center" vertical="center"/>
    </xf>
    <xf numFmtId="49" fontId="29" fillId="24" borderId="22" xfId="55" applyNumberFormat="1" applyFont="1" applyFill="1" applyBorder="1" applyAlignment="1">
      <alignment horizontal="center" vertical="center"/>
      <protection/>
    </xf>
    <xf numFmtId="49" fontId="29" fillId="24" borderId="21" xfId="55" applyNumberFormat="1" applyFont="1" applyFill="1" applyBorder="1" applyAlignment="1">
      <alignment horizontal="center" vertical="center"/>
      <protection/>
    </xf>
    <xf numFmtId="49" fontId="24" fillId="24" borderId="21" xfId="55" applyNumberFormat="1" applyFont="1" applyFill="1" applyBorder="1" applyAlignment="1">
      <alignment horizontal="center" vertical="center" wrapText="1"/>
      <protection/>
    </xf>
    <xf numFmtId="49" fontId="1" fillId="24" borderId="21" xfId="55" applyNumberFormat="1" applyFont="1" applyFill="1" applyBorder="1" applyAlignment="1">
      <alignment horizontal="center" vertical="center"/>
      <protection/>
    </xf>
    <xf numFmtId="49" fontId="1" fillId="0" borderId="24" xfId="55" applyNumberFormat="1" applyFont="1" applyFill="1" applyBorder="1" applyAlignment="1">
      <alignment horizontal="center" vertical="center"/>
      <protection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top" wrapText="1"/>
    </xf>
    <xf numFmtId="49" fontId="31" fillId="0" borderId="13" xfId="0" applyNumberFormat="1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vertical="top" wrapText="1"/>
    </xf>
    <xf numFmtId="49" fontId="24" fillId="0" borderId="24" xfId="55" applyNumberFormat="1" applyFont="1" applyFill="1" applyBorder="1" applyAlignment="1">
      <alignment horizontal="center" vertical="center"/>
      <protection/>
    </xf>
    <xf numFmtId="0" fontId="27" fillId="0" borderId="35" xfId="0" applyFont="1" applyFill="1" applyBorder="1" applyAlignment="1">
      <alignment horizontal="center" vertical="top" wrapText="1"/>
    </xf>
    <xf numFmtId="49" fontId="24" fillId="24" borderId="21" xfId="55" applyNumberFormat="1" applyFont="1" applyFill="1" applyBorder="1" applyAlignment="1">
      <alignment horizontal="center" vertical="center"/>
      <protection/>
    </xf>
    <xf numFmtId="0" fontId="27" fillId="24" borderId="36" xfId="0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left" vertical="top" wrapText="1"/>
    </xf>
    <xf numFmtId="49" fontId="29" fillId="0" borderId="13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7" fillId="0" borderId="37" xfId="0" applyFont="1" applyFill="1" applyBorder="1" applyAlignment="1">
      <alignment horizontal="center" vertical="center" wrapText="1"/>
    </xf>
    <xf numFmtId="194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9" fillId="0" borderId="23" xfId="0" applyNumberFormat="1" applyFont="1" applyFill="1" applyBorder="1" applyAlignment="1">
      <alignment horizontal="center" vertical="center" wrapText="1"/>
    </xf>
    <xf numFmtId="49" fontId="29" fillId="0" borderId="24" xfId="0" applyNumberFormat="1" applyFont="1" applyFill="1" applyBorder="1" applyAlignment="1">
      <alignment horizontal="center" vertical="center" wrapText="1"/>
    </xf>
    <xf numFmtId="49" fontId="24" fillId="0" borderId="24" xfId="0" applyNumberFormat="1" applyFont="1" applyFill="1" applyBorder="1" applyAlignment="1">
      <alignment horizontal="center" vertical="center" wrapText="1"/>
    </xf>
    <xf numFmtId="49" fontId="29" fillId="0" borderId="17" xfId="0" applyNumberFormat="1" applyFont="1" applyFill="1" applyBorder="1" applyAlignment="1">
      <alignment horizontal="center" vertical="center" wrapText="1"/>
    </xf>
    <xf numFmtId="205" fontId="2" fillId="0" borderId="38" xfId="0" applyNumberFormat="1" applyFont="1" applyFill="1" applyBorder="1" applyAlignment="1">
      <alignment horizontal="center" vertical="top" wrapText="1"/>
    </xf>
    <xf numFmtId="0" fontId="37" fillId="0" borderId="16" xfId="0" applyNumberFormat="1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4" fontId="37" fillId="0" borderId="16" xfId="0" applyNumberFormat="1" applyFont="1" applyFill="1" applyBorder="1" applyAlignment="1">
      <alignment horizontal="center" vertical="center" wrapText="1"/>
    </xf>
    <xf numFmtId="4" fontId="35" fillId="0" borderId="16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49" fontId="31" fillId="25" borderId="13" xfId="0" applyNumberFormat="1" applyFont="1" applyFill="1" applyBorder="1" applyAlignment="1">
      <alignment horizontal="center" vertical="center" shrinkToFit="1"/>
    </xf>
    <xf numFmtId="49" fontId="24" fillId="0" borderId="20" xfId="0" applyNumberFormat="1" applyFont="1" applyFill="1" applyBorder="1" applyAlignment="1">
      <alignment horizontal="center" vertical="center" wrapText="1"/>
    </xf>
    <xf numFmtId="49" fontId="24" fillId="24" borderId="21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vertical="top" wrapText="1"/>
    </xf>
    <xf numFmtId="49" fontId="23" fillId="0" borderId="21" xfId="0" applyNumberFormat="1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205" fontId="1" fillId="0" borderId="13" xfId="0" applyNumberFormat="1" applyFont="1" applyFill="1" applyBorder="1" applyAlignment="1">
      <alignment vertical="top" wrapText="1"/>
    </xf>
    <xf numFmtId="49" fontId="29" fillId="0" borderId="40" xfId="0" applyNumberFormat="1" applyFont="1" applyFill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horizontal="center" vertical="center" wrapText="1"/>
    </xf>
    <xf numFmtId="49" fontId="24" fillId="0" borderId="30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27" fillId="0" borderId="30" xfId="0" applyNumberFormat="1" applyFont="1" applyFill="1" applyBorder="1" applyAlignment="1">
      <alignment horizontal="center" vertical="center" wrapText="1"/>
    </xf>
    <xf numFmtId="205" fontId="2" fillId="0" borderId="13" xfId="0" applyNumberFormat="1" applyFont="1" applyFill="1" applyBorder="1" applyAlignment="1">
      <alignment vertical="top" wrapText="1"/>
    </xf>
    <xf numFmtId="195" fontId="1" fillId="0" borderId="11" xfId="0" applyNumberFormat="1" applyFont="1" applyFill="1" applyBorder="1" applyAlignment="1">
      <alignment horizontal="center" vertical="center"/>
    </xf>
    <xf numFmtId="49" fontId="29" fillId="25" borderId="13" xfId="55" applyNumberFormat="1" applyFont="1" applyFill="1" applyBorder="1" applyAlignment="1">
      <alignment horizontal="center" vertical="center"/>
      <protection/>
    </xf>
    <xf numFmtId="49" fontId="29" fillId="25" borderId="17" xfId="55" applyNumberFormat="1" applyFont="1" applyFill="1" applyBorder="1" applyAlignment="1">
      <alignment horizontal="center" vertical="center"/>
      <protection/>
    </xf>
    <xf numFmtId="49" fontId="1" fillId="0" borderId="17" xfId="0" applyNumberFormat="1" applyFont="1" applyFill="1" applyBorder="1" applyAlignment="1">
      <alignment horizontal="center" vertical="center"/>
    </xf>
    <xf numFmtId="49" fontId="29" fillId="0" borderId="22" xfId="0" applyNumberFormat="1" applyFont="1" applyFill="1" applyBorder="1" applyAlignment="1">
      <alignment horizontal="center" vertical="center"/>
    </xf>
    <xf numFmtId="49" fontId="29" fillId="0" borderId="21" xfId="0" applyNumberFormat="1" applyFont="1" applyFill="1" applyBorder="1" applyAlignment="1">
      <alignment horizontal="center" vertical="center"/>
    </xf>
    <xf numFmtId="49" fontId="27" fillId="0" borderId="41" xfId="55" applyNumberFormat="1" applyFont="1" applyFill="1" applyBorder="1" applyAlignment="1">
      <alignment horizontal="center" vertical="center" wrapText="1"/>
      <protection/>
    </xf>
    <xf numFmtId="194" fontId="1" fillId="0" borderId="13" xfId="0" applyNumberFormat="1" applyFont="1" applyFill="1" applyBorder="1" applyAlignment="1">
      <alignment horizontal="center" vertical="center" wrapText="1"/>
    </xf>
    <xf numFmtId="49" fontId="33" fillId="0" borderId="42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/>
    </xf>
    <xf numFmtId="49" fontId="24" fillId="0" borderId="30" xfId="0" applyNumberFormat="1" applyFont="1" applyFill="1" applyBorder="1" applyAlignment="1">
      <alignment horizontal="center" vertical="center"/>
    </xf>
    <xf numFmtId="195" fontId="1" fillId="0" borderId="12" xfId="0" applyNumberFormat="1" applyFont="1" applyFill="1" applyBorder="1" applyAlignment="1">
      <alignment horizontal="center" vertical="center"/>
    </xf>
    <xf numFmtId="195" fontId="25" fillId="0" borderId="35" xfId="0" applyNumberFormat="1" applyFont="1" applyFill="1" applyBorder="1" applyAlignment="1">
      <alignment horizontal="center" vertical="center" wrapText="1"/>
    </xf>
    <xf numFmtId="195" fontId="1" fillId="0" borderId="12" xfId="0" applyNumberFormat="1" applyFont="1" applyFill="1" applyBorder="1" applyAlignment="1">
      <alignment horizontal="center" vertical="center" wrapText="1"/>
    </xf>
    <xf numFmtId="198" fontId="1" fillId="0" borderId="11" xfId="0" applyNumberFormat="1" applyFont="1" applyFill="1" applyBorder="1" applyAlignment="1">
      <alignment horizontal="center" vertical="center" wrapText="1"/>
    </xf>
    <xf numFmtId="198" fontId="1" fillId="0" borderId="12" xfId="0" applyNumberFormat="1" applyFont="1" applyFill="1" applyBorder="1" applyAlignment="1">
      <alignment horizontal="center" vertical="center" wrapText="1"/>
    </xf>
    <xf numFmtId="195" fontId="1" fillId="0" borderId="11" xfId="0" applyNumberFormat="1" applyFont="1" applyFill="1" applyBorder="1" applyAlignment="1">
      <alignment horizontal="center" vertical="center" wrapText="1"/>
    </xf>
    <xf numFmtId="195" fontId="1" fillId="24" borderId="11" xfId="0" applyNumberFormat="1" applyFont="1" applyFill="1" applyBorder="1" applyAlignment="1">
      <alignment horizontal="center" vertical="center" wrapText="1"/>
    </xf>
    <xf numFmtId="198" fontId="1" fillId="24" borderId="11" xfId="0" applyNumberFormat="1" applyFont="1" applyFill="1" applyBorder="1" applyAlignment="1">
      <alignment horizontal="center" vertical="center" wrapText="1"/>
    </xf>
    <xf numFmtId="195" fontId="1" fillId="24" borderId="18" xfId="0" applyNumberFormat="1" applyFont="1" applyFill="1" applyBorder="1" applyAlignment="1">
      <alignment horizontal="center" vertical="center" wrapText="1"/>
    </xf>
    <xf numFmtId="195" fontId="1" fillId="0" borderId="43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 wrapText="1"/>
    </xf>
    <xf numFmtId="2" fontId="2" fillId="0" borderId="41" xfId="0" applyNumberFormat="1" applyFont="1" applyFill="1" applyBorder="1" applyAlignment="1">
      <alignment horizontal="center" vertical="center" wrapText="1"/>
    </xf>
    <xf numFmtId="2" fontId="25" fillId="0" borderId="36" xfId="0" applyNumberFormat="1" applyFont="1" applyFill="1" applyBorder="1" applyAlignment="1">
      <alignment horizontal="center" vertical="top" wrapText="1"/>
    </xf>
    <xf numFmtId="49" fontId="31" fillId="0" borderId="42" xfId="0" applyNumberFormat="1" applyFont="1" applyFill="1" applyBorder="1" applyAlignment="1">
      <alignment horizontal="center" vertical="center" shrinkToFit="1"/>
    </xf>
    <xf numFmtId="0" fontId="1" fillId="0" borderId="44" xfId="0" applyFont="1" applyFill="1" applyBorder="1" applyAlignment="1">
      <alignment vertical="top" wrapText="1"/>
    </xf>
    <xf numFmtId="205" fontId="2" fillId="0" borderId="45" xfId="0" applyNumberFormat="1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49" fontId="37" fillId="0" borderId="16" xfId="0" applyNumberFormat="1" applyFont="1" applyFill="1" applyBorder="1" applyAlignment="1">
      <alignment horizontal="center" vertical="center" wrapText="1"/>
    </xf>
    <xf numFmtId="49" fontId="35" fillId="0" borderId="13" xfId="55" applyNumberFormat="1" applyFont="1" applyFill="1" applyBorder="1" applyAlignment="1">
      <alignment horizontal="center" vertical="center" wrapText="1"/>
      <protection/>
    </xf>
    <xf numFmtId="2" fontId="25" fillId="0" borderId="16" xfId="0" applyNumberFormat="1" applyFont="1" applyFill="1" applyBorder="1" applyAlignment="1">
      <alignment horizontal="center" vertical="top" wrapText="1"/>
    </xf>
    <xf numFmtId="194" fontId="1" fillId="0" borderId="25" xfId="0" applyNumberFormat="1" applyFont="1" applyFill="1" applyBorder="1" applyAlignment="1">
      <alignment horizontal="center" vertical="center" wrapText="1"/>
    </xf>
    <xf numFmtId="49" fontId="35" fillId="0" borderId="13" xfId="55" applyNumberFormat="1" applyFont="1" applyFill="1" applyBorder="1" applyAlignment="1">
      <alignment horizontal="center" vertical="center"/>
      <protection/>
    </xf>
    <xf numFmtId="49" fontId="27" fillId="0" borderId="21" xfId="55" applyNumberFormat="1" applyFont="1" applyFill="1" applyBorder="1" applyAlignment="1">
      <alignment horizontal="center" vertical="center" wrapText="1"/>
      <protection/>
    </xf>
    <xf numFmtId="2" fontId="1" fillId="0" borderId="12" xfId="0" applyNumberFormat="1" applyFont="1" applyFill="1" applyBorder="1" applyAlignment="1">
      <alignment horizontal="center" vertical="center" wrapText="1"/>
    </xf>
    <xf numFmtId="49" fontId="2" fillId="24" borderId="46" xfId="0" applyNumberFormat="1" applyFont="1" applyFill="1" applyBorder="1" applyAlignment="1">
      <alignment horizontal="center" vertical="center"/>
    </xf>
    <xf numFmtId="49" fontId="2" fillId="24" borderId="47" xfId="0" applyNumberFormat="1" applyFont="1" applyFill="1" applyBorder="1" applyAlignment="1">
      <alignment horizontal="center" vertical="center"/>
    </xf>
    <xf numFmtId="49" fontId="2" fillId="24" borderId="14" xfId="0" applyNumberFormat="1" applyFont="1" applyFill="1" applyBorder="1" applyAlignment="1">
      <alignment horizontal="center" vertical="center"/>
    </xf>
    <xf numFmtId="198" fontId="1" fillId="0" borderId="12" xfId="0" applyNumberFormat="1" applyFont="1" applyFill="1" applyBorder="1" applyAlignment="1">
      <alignment horizontal="center" vertical="center"/>
    </xf>
    <xf numFmtId="49" fontId="27" fillId="0" borderId="13" xfId="55" applyNumberFormat="1" applyFont="1" applyFill="1" applyBorder="1" applyAlignment="1">
      <alignment horizontal="center" vertical="center" wrapText="1"/>
      <protection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49" fontId="35" fillId="0" borderId="2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36" fillId="0" borderId="21" xfId="0" applyFont="1" applyFill="1" applyBorder="1" applyAlignment="1">
      <alignment vertical="top" wrapText="1"/>
    </xf>
    <xf numFmtId="49" fontId="24" fillId="24" borderId="13" xfId="55" applyNumberFormat="1" applyFont="1" applyFill="1" applyBorder="1" applyAlignment="1">
      <alignment horizontal="center" vertical="center" wrapText="1"/>
      <protection/>
    </xf>
    <xf numFmtId="49" fontId="1" fillId="24" borderId="13" xfId="55" applyNumberFormat="1" applyFont="1" applyFill="1" applyBorder="1" applyAlignment="1">
      <alignment horizontal="center" vertical="center"/>
      <protection/>
    </xf>
    <xf numFmtId="195" fontId="1" fillId="24" borderId="13" xfId="0" applyNumberFormat="1" applyFont="1" applyFill="1" applyBorder="1" applyAlignment="1">
      <alignment horizontal="center" vertical="center" wrapText="1"/>
    </xf>
    <xf numFmtId="49" fontId="24" fillId="24" borderId="13" xfId="55" applyNumberFormat="1" applyFont="1" applyFill="1" applyBorder="1" applyAlignment="1">
      <alignment horizontal="center" vertical="center"/>
      <protection/>
    </xf>
    <xf numFmtId="198" fontId="1" fillId="24" borderId="13" xfId="0" applyNumberFormat="1" applyFont="1" applyFill="1" applyBorder="1" applyAlignment="1">
      <alignment horizontal="center" vertical="center" wrapText="1"/>
    </xf>
    <xf numFmtId="195" fontId="1" fillId="24" borderId="12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49" fontId="24" fillId="0" borderId="17" xfId="55" applyNumberFormat="1" applyFont="1" applyFill="1" applyBorder="1" applyAlignment="1">
      <alignment horizontal="center" vertical="center" wrapText="1"/>
      <protection/>
    </xf>
    <xf numFmtId="205" fontId="1" fillId="0" borderId="13" xfId="0" applyNumberFormat="1" applyFont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205" fontId="2" fillId="0" borderId="11" xfId="0" applyNumberFormat="1" applyFont="1" applyFill="1" applyBorder="1" applyAlignment="1">
      <alignment vertical="top" wrapText="1"/>
    </xf>
    <xf numFmtId="49" fontId="1" fillId="0" borderId="17" xfId="55" applyNumberFormat="1" applyFont="1" applyFill="1" applyBorder="1" applyAlignment="1">
      <alignment horizontal="center" vertical="center" wrapText="1"/>
      <protection/>
    </xf>
    <xf numFmtId="205" fontId="2" fillId="0" borderId="16" xfId="0" applyNumberFormat="1" applyFont="1" applyFill="1" applyBorder="1" applyAlignment="1">
      <alignment vertical="top" wrapText="1"/>
    </xf>
    <xf numFmtId="49" fontId="24" fillId="0" borderId="48" xfId="55" applyNumberFormat="1" applyFont="1" applyFill="1" applyBorder="1" applyAlignment="1">
      <alignment horizontal="center" vertical="center" wrapText="1"/>
      <protection/>
    </xf>
    <xf numFmtId="195" fontId="1" fillId="0" borderId="49" xfId="0" applyNumberFormat="1" applyFont="1" applyFill="1" applyBorder="1" applyAlignment="1">
      <alignment horizontal="center" vertical="center"/>
    </xf>
    <xf numFmtId="49" fontId="35" fillId="0" borderId="21" xfId="55" applyNumberFormat="1" applyFont="1" applyFill="1" applyBorder="1" applyAlignment="1">
      <alignment horizontal="center" vertical="center"/>
      <protection/>
    </xf>
    <xf numFmtId="49" fontId="1" fillId="0" borderId="21" xfId="55" applyNumberFormat="1" applyFont="1" applyFill="1" applyBorder="1" applyAlignment="1">
      <alignment horizontal="center" vertical="center" wrapText="1"/>
      <protection/>
    </xf>
    <xf numFmtId="49" fontId="27" fillId="0" borderId="24" xfId="55" applyNumberFormat="1" applyFont="1" applyFill="1" applyBorder="1" applyAlignment="1">
      <alignment horizontal="center" vertical="center" wrapText="1"/>
      <protection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50" xfId="0" applyNumberFormat="1" applyFont="1" applyFill="1" applyBorder="1" applyAlignment="1">
      <alignment horizontal="center" vertical="center"/>
    </xf>
    <xf numFmtId="49" fontId="27" fillId="0" borderId="30" xfId="55" applyNumberFormat="1" applyFont="1" applyFill="1" applyBorder="1" applyAlignment="1">
      <alignment horizontal="center" vertical="center" wrapText="1"/>
      <protection/>
    </xf>
    <xf numFmtId="49" fontId="24" fillId="0" borderId="44" xfId="55" applyNumberFormat="1" applyFont="1" applyFill="1" applyBorder="1" applyAlignment="1">
      <alignment horizontal="center" vertical="center" wrapText="1"/>
      <protection/>
    </xf>
    <xf numFmtId="49" fontId="33" fillId="0" borderId="13" xfId="0" applyNumberFormat="1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vertical="top" wrapText="1"/>
    </xf>
    <xf numFmtId="0" fontId="1" fillId="0" borderId="40" xfId="0" applyFont="1" applyFill="1" applyBorder="1" applyAlignment="1">
      <alignment vertical="top" wrapText="1"/>
    </xf>
    <xf numFmtId="49" fontId="1" fillId="0" borderId="30" xfId="0" applyNumberFormat="1" applyFont="1" applyFill="1" applyBorder="1" applyAlignment="1">
      <alignment vertical="top" wrapText="1"/>
    </xf>
    <xf numFmtId="0" fontId="1" fillId="0" borderId="30" xfId="0" applyFont="1" applyFill="1" applyBorder="1" applyAlignment="1">
      <alignment vertical="top" wrapText="1"/>
    </xf>
    <xf numFmtId="0" fontId="1" fillId="0" borderId="51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39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1" fillId="0" borderId="38" xfId="0" applyFont="1" applyFill="1" applyBorder="1" applyAlignment="1">
      <alignment vertical="top" wrapText="1"/>
    </xf>
    <xf numFmtId="205" fontId="2" fillId="0" borderId="38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39" xfId="0" applyFont="1" applyFill="1" applyBorder="1" applyAlignment="1">
      <alignment horizontal="center" vertical="top" wrapText="1"/>
    </xf>
    <xf numFmtId="49" fontId="1" fillId="0" borderId="21" xfId="0" applyNumberFormat="1" applyFont="1" applyFill="1" applyBorder="1" applyAlignment="1">
      <alignment horizontal="left" vertical="top" wrapText="1"/>
    </xf>
    <xf numFmtId="49" fontId="1" fillId="0" borderId="22" xfId="55" applyNumberFormat="1" applyFont="1" applyFill="1" applyBorder="1" applyAlignment="1">
      <alignment horizontal="center" vertical="center" wrapText="1"/>
      <protection/>
    </xf>
    <xf numFmtId="49" fontId="1" fillId="25" borderId="13" xfId="0" applyNumberFormat="1" applyFont="1" applyFill="1" applyBorder="1" applyAlignment="1">
      <alignment horizontal="center" vertical="center" shrinkToFit="1"/>
    </xf>
    <xf numFmtId="0" fontId="1" fillId="25" borderId="16" xfId="0" applyFont="1" applyFill="1" applyBorder="1" applyAlignment="1">
      <alignment vertical="top" wrapText="1"/>
    </xf>
    <xf numFmtId="49" fontId="1" fillId="24" borderId="21" xfId="55" applyNumberFormat="1" applyFont="1" applyFill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top"/>
    </xf>
    <xf numFmtId="0" fontId="1" fillId="0" borderId="3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8" xfId="0" applyFont="1" applyFill="1" applyBorder="1" applyAlignment="1">
      <alignment horizontal="center" vertical="top" wrapText="1"/>
    </xf>
    <xf numFmtId="205" fontId="2" fillId="0" borderId="13" xfId="0" applyNumberFormat="1" applyFont="1" applyFill="1" applyBorder="1" applyAlignment="1">
      <alignment horizontal="center" vertical="top" wrapText="1"/>
    </xf>
    <xf numFmtId="49" fontId="23" fillId="25" borderId="13" xfId="0" applyNumberFormat="1" applyFont="1" applyFill="1" applyBorder="1" applyAlignment="1">
      <alignment horizontal="center" vertical="center" shrinkToFit="1"/>
    </xf>
    <xf numFmtId="49" fontId="24" fillId="25" borderId="13" xfId="0" applyNumberFormat="1" applyFont="1" applyFill="1" applyBorder="1" applyAlignment="1">
      <alignment horizontal="center" vertical="center"/>
    </xf>
    <xf numFmtId="195" fontId="1" fillId="25" borderId="13" xfId="0" applyNumberFormat="1" applyFont="1" applyFill="1" applyBorder="1" applyAlignment="1">
      <alignment horizontal="center" vertical="center"/>
    </xf>
    <xf numFmtId="195" fontId="1" fillId="25" borderId="20" xfId="0" applyNumberFormat="1" applyFont="1" applyFill="1" applyBorder="1" applyAlignment="1">
      <alignment horizontal="center" vertical="center"/>
    </xf>
    <xf numFmtId="205" fontId="1" fillId="25" borderId="13" xfId="0" applyNumberFormat="1" applyFont="1" applyFill="1" applyBorder="1" applyAlignment="1">
      <alignment horizontal="center" vertical="center" wrapText="1"/>
    </xf>
    <xf numFmtId="205" fontId="1" fillId="0" borderId="38" xfId="0" applyNumberFormat="1" applyFont="1" applyFill="1" applyBorder="1" applyAlignment="1">
      <alignment vertical="top" wrapText="1"/>
    </xf>
    <xf numFmtId="205" fontId="1" fillId="0" borderId="0" xfId="0" applyNumberFormat="1" applyFont="1" applyBorder="1" applyAlignment="1">
      <alignment vertical="top" wrapText="1"/>
    </xf>
    <xf numFmtId="205" fontId="1" fillId="0" borderId="38" xfId="0" applyNumberFormat="1" applyFont="1" applyFill="1" applyBorder="1" applyAlignment="1">
      <alignment horizontal="center" vertical="top" wrapText="1"/>
    </xf>
    <xf numFmtId="205" fontId="1" fillId="0" borderId="19" xfId="0" applyNumberFormat="1" applyFont="1" applyBorder="1" applyAlignment="1">
      <alignment horizontal="center" vertical="center" wrapText="1"/>
    </xf>
    <xf numFmtId="205" fontId="1" fillId="0" borderId="38" xfId="0" applyNumberFormat="1" applyFont="1" applyBorder="1" applyAlignment="1">
      <alignment horizontal="center" vertical="center" wrapText="1"/>
    </xf>
    <xf numFmtId="205" fontId="2" fillId="0" borderId="13" xfId="0" applyNumberFormat="1" applyFont="1" applyFill="1" applyBorder="1" applyAlignment="1">
      <alignment horizontal="right" vertical="top" wrapText="1"/>
    </xf>
    <xf numFmtId="205" fontId="1" fillId="0" borderId="13" xfId="0" applyNumberFormat="1" applyFont="1" applyFill="1" applyBorder="1" applyAlignment="1">
      <alignment horizontal="center" vertical="top" wrapText="1"/>
    </xf>
    <xf numFmtId="2" fontId="1" fillId="25" borderId="0" xfId="0" applyNumberFormat="1" applyFont="1" applyFill="1" applyAlignment="1">
      <alignment horizontal="center" vertical="center"/>
    </xf>
    <xf numFmtId="205" fontId="1" fillId="25" borderId="24" xfId="0" applyNumberFormat="1" applyFont="1" applyFill="1" applyBorder="1" applyAlignment="1">
      <alignment horizontal="center" vertical="center" wrapText="1"/>
    </xf>
    <xf numFmtId="194" fontId="1" fillId="25" borderId="13" xfId="0" applyNumberFormat="1" applyFont="1" applyFill="1" applyBorder="1" applyAlignment="1">
      <alignment horizontal="center" vertical="center" wrapText="1"/>
    </xf>
    <xf numFmtId="205" fontId="1" fillId="25" borderId="21" xfId="0" applyNumberFormat="1" applyFont="1" applyFill="1" applyBorder="1" applyAlignment="1">
      <alignment horizontal="center" vertical="center" wrapText="1"/>
    </xf>
    <xf numFmtId="194" fontId="1" fillId="25" borderId="21" xfId="0" applyNumberFormat="1" applyFont="1" applyFill="1" applyBorder="1" applyAlignment="1">
      <alignment horizontal="center" vertical="center" wrapText="1"/>
    </xf>
    <xf numFmtId="194" fontId="25" fillId="25" borderId="41" xfId="0" applyNumberFormat="1" applyFont="1" applyFill="1" applyBorder="1" applyAlignment="1">
      <alignment horizontal="center" vertical="center" wrapText="1"/>
    </xf>
    <xf numFmtId="194" fontId="2" fillId="25" borderId="41" xfId="0" applyNumberFormat="1" applyFont="1" applyFill="1" applyBorder="1" applyAlignment="1">
      <alignment horizontal="center" vertical="center"/>
    </xf>
    <xf numFmtId="205" fontId="1" fillId="25" borderId="21" xfId="0" applyNumberFormat="1" applyFont="1" applyFill="1" applyBorder="1" applyAlignment="1">
      <alignment horizontal="center" vertical="center"/>
    </xf>
    <xf numFmtId="205" fontId="1" fillId="25" borderId="13" xfId="0" applyNumberFormat="1" applyFont="1" applyFill="1" applyBorder="1" applyAlignment="1">
      <alignment horizontal="center" vertical="center"/>
    </xf>
    <xf numFmtId="205" fontId="25" fillId="25" borderId="16" xfId="0" applyNumberFormat="1" applyFont="1" applyFill="1" applyBorder="1" applyAlignment="1">
      <alignment horizontal="center" vertical="center" wrapText="1"/>
    </xf>
    <xf numFmtId="2" fontId="1" fillId="25" borderId="13" xfId="0" applyNumberFormat="1" applyFont="1" applyFill="1" applyBorder="1" applyAlignment="1">
      <alignment horizontal="center" vertical="center" wrapText="1"/>
    </xf>
    <xf numFmtId="205" fontId="1" fillId="25" borderId="13" xfId="0" applyNumberFormat="1" applyFont="1" applyFill="1" applyBorder="1" applyAlignment="1">
      <alignment vertical="top" wrapText="1"/>
    </xf>
    <xf numFmtId="205" fontId="1" fillId="25" borderId="29" xfId="0" applyNumberFormat="1" applyFont="1" applyFill="1" applyBorder="1" applyAlignment="1">
      <alignment horizontal="center" vertical="center"/>
    </xf>
    <xf numFmtId="205" fontId="1" fillId="25" borderId="30" xfId="0" applyNumberFormat="1" applyFont="1" applyFill="1" applyBorder="1" applyAlignment="1">
      <alignment horizontal="center" vertical="center"/>
    </xf>
    <xf numFmtId="205" fontId="25" fillId="25" borderId="16" xfId="0" applyNumberFormat="1" applyFont="1" applyFill="1" applyBorder="1" applyAlignment="1">
      <alignment horizontal="center" vertical="top" wrapText="1"/>
    </xf>
    <xf numFmtId="2" fontId="0" fillId="25" borderId="0" xfId="0" applyNumberFormat="1" applyFont="1" applyFill="1" applyAlignment="1">
      <alignment vertical="top" wrapText="1"/>
    </xf>
    <xf numFmtId="2" fontId="2" fillId="25" borderId="0" xfId="0" applyNumberFormat="1" applyFont="1" applyFill="1" applyAlignment="1">
      <alignment horizontal="right" vertical="top" wrapText="1"/>
    </xf>
    <xf numFmtId="2" fontId="34" fillId="25" borderId="0" xfId="0" applyNumberFormat="1" applyFont="1" applyFill="1" applyAlignment="1">
      <alignment vertical="top" wrapText="1"/>
    </xf>
    <xf numFmtId="49" fontId="33" fillId="25" borderId="52" xfId="0" applyNumberFormat="1" applyFont="1" applyFill="1" applyBorder="1" applyAlignment="1">
      <alignment horizontal="center" vertical="center" shrinkToFit="1"/>
    </xf>
    <xf numFmtId="49" fontId="1" fillId="0" borderId="23" xfId="55" applyNumberFormat="1" applyFont="1" applyFill="1" applyBorder="1" applyAlignment="1">
      <alignment horizontal="center" vertical="center"/>
      <protection/>
    </xf>
    <xf numFmtId="49" fontId="1" fillId="0" borderId="24" xfId="55" applyNumberFormat="1" applyFont="1" applyFill="1" applyBorder="1" applyAlignment="1">
      <alignment horizontal="center" vertical="center" wrapText="1"/>
      <protection/>
    </xf>
    <xf numFmtId="49" fontId="1" fillId="0" borderId="29" xfId="55" applyNumberFormat="1" applyFont="1" applyFill="1" applyBorder="1" applyAlignment="1">
      <alignment horizontal="center" vertical="center" wrapText="1"/>
      <protection/>
    </xf>
    <xf numFmtId="205" fontId="2" fillId="0" borderId="19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49" fontId="35" fillId="25" borderId="21" xfId="55" applyNumberFormat="1" applyFont="1" applyFill="1" applyBorder="1" applyAlignment="1">
      <alignment horizontal="center" vertical="center"/>
      <protection/>
    </xf>
    <xf numFmtId="0" fontId="37" fillId="0" borderId="0" xfId="0" applyFont="1" applyFill="1" applyBorder="1" applyAlignment="1">
      <alignment horizontal="center" vertical="center" wrapText="1"/>
    </xf>
    <xf numFmtId="4" fontId="37" fillId="0" borderId="0" xfId="0" applyNumberFormat="1" applyFont="1" applyFill="1" applyBorder="1" applyAlignment="1">
      <alignment horizontal="center" vertical="center" wrapText="1"/>
    </xf>
    <xf numFmtId="4" fontId="35" fillId="0" borderId="0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205" fontId="1" fillId="25" borderId="20" xfId="0" applyNumberFormat="1" applyFont="1" applyFill="1" applyBorder="1" applyAlignment="1">
      <alignment horizontal="center" vertical="center" wrapText="1"/>
    </xf>
    <xf numFmtId="49" fontId="1" fillId="0" borderId="48" xfId="0" applyNumberFormat="1" applyFont="1" applyFill="1" applyBorder="1" applyAlignment="1">
      <alignment horizontal="left" vertical="top" wrapText="1"/>
    </xf>
    <xf numFmtId="205" fontId="2" fillId="0" borderId="38" xfId="0" applyNumberFormat="1" applyFont="1" applyFill="1" applyBorder="1" applyAlignment="1">
      <alignment horizontal="right" vertical="top" wrapText="1"/>
    </xf>
    <xf numFmtId="205" fontId="1" fillId="0" borderId="38" xfId="0" applyNumberFormat="1" applyFont="1" applyFill="1" applyBorder="1" applyAlignment="1">
      <alignment horizontal="right" vertical="top" wrapText="1"/>
    </xf>
    <xf numFmtId="0" fontId="1" fillId="0" borderId="44" xfId="0" applyFont="1" applyFill="1" applyBorder="1" applyAlignment="1">
      <alignment horizontal="right" vertical="top" wrapText="1"/>
    </xf>
    <xf numFmtId="0" fontId="1" fillId="0" borderId="39" xfId="0" applyFont="1" applyFill="1" applyBorder="1" applyAlignment="1">
      <alignment horizontal="right" vertical="top" wrapText="1"/>
    </xf>
    <xf numFmtId="1" fontId="43" fillId="0" borderId="1" xfId="34" applyNumberFormat="1" applyFont="1" applyBorder="1" applyAlignment="1" applyProtection="1">
      <alignment horizontal="center" vertical="center" shrinkToFit="1"/>
      <protection/>
    </xf>
    <xf numFmtId="0" fontId="23" fillId="0" borderId="53" xfId="0" applyNumberFormat="1" applyFont="1" applyFill="1" applyBorder="1" applyAlignment="1">
      <alignment horizontal="left" vertical="center" wrapText="1"/>
    </xf>
    <xf numFmtId="0" fontId="36" fillId="0" borderId="13" xfId="0" applyFont="1" applyFill="1" applyBorder="1" applyAlignment="1">
      <alignment horizontal="center" vertical="center" wrapText="1"/>
    </xf>
    <xf numFmtId="2" fontId="1" fillId="25" borderId="21" xfId="0" applyNumberFormat="1" applyFont="1" applyFill="1" applyBorder="1" applyAlignment="1">
      <alignment horizontal="center" vertical="center" wrapText="1"/>
    </xf>
    <xf numFmtId="49" fontId="29" fillId="0" borderId="13" xfId="55" applyNumberFormat="1" applyFont="1" applyFill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top" wrapText="1"/>
    </xf>
    <xf numFmtId="0" fontId="23" fillId="24" borderId="54" xfId="0" applyNumberFormat="1" applyFont="1" applyFill="1" applyBorder="1" applyAlignment="1">
      <alignment horizontal="center" vertical="center" wrapText="1"/>
    </xf>
    <xf numFmtId="195" fontId="1" fillId="25" borderId="21" xfId="0" applyNumberFormat="1" applyFont="1" applyFill="1" applyBorder="1" applyAlignment="1">
      <alignment horizontal="center" vertical="center"/>
    </xf>
    <xf numFmtId="49" fontId="24" fillId="25" borderId="13" xfId="55" applyNumberFormat="1" applyFont="1" applyFill="1" applyBorder="1" applyAlignment="1">
      <alignment horizontal="center" vertical="center" wrapText="1"/>
      <protection/>
    </xf>
    <xf numFmtId="0" fontId="37" fillId="0" borderId="21" xfId="0" applyNumberFormat="1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49" fontId="43" fillId="0" borderId="1" xfId="34" applyNumberFormat="1" applyFont="1" applyAlignment="1" applyProtection="1">
      <alignment horizontal="center" vertical="center" shrinkToFit="1"/>
      <protection/>
    </xf>
    <xf numFmtId="1" fontId="43" fillId="25" borderId="1" xfId="34" applyFont="1" applyFill="1" applyAlignment="1">
      <alignment horizontal="center" vertical="center" shrinkToFit="1"/>
      <protection/>
    </xf>
    <xf numFmtId="49" fontId="43" fillId="25" borderId="1" xfId="34" applyNumberFormat="1" applyFont="1" applyFill="1" applyAlignment="1">
      <alignment horizontal="center" vertical="center" shrinkToFit="1"/>
      <protection/>
    </xf>
    <xf numFmtId="49" fontId="1" fillId="24" borderId="0" xfId="55" applyNumberFormat="1" applyFont="1" applyFill="1" applyBorder="1" applyAlignment="1">
      <alignment horizontal="center" vertical="center"/>
      <protection/>
    </xf>
    <xf numFmtId="49" fontId="31" fillId="0" borderId="55" xfId="0" applyNumberFormat="1" applyFont="1" applyFill="1" applyBorder="1" applyAlignment="1">
      <alignment horizontal="center" vertical="center" shrinkToFit="1"/>
    </xf>
    <xf numFmtId="0" fontId="1" fillId="0" borderId="56" xfId="0" applyNumberFormat="1" applyFont="1" applyFill="1" applyBorder="1" applyAlignment="1">
      <alignment horizontal="left" vertical="center" wrapText="1"/>
    </xf>
    <xf numFmtId="0" fontId="23" fillId="24" borderId="57" xfId="0" applyNumberFormat="1" applyFont="1" applyFill="1" applyBorder="1" applyAlignment="1">
      <alignment horizontal="left" vertical="center" wrapText="1"/>
    </xf>
    <xf numFmtId="0" fontId="23" fillId="0" borderId="57" xfId="0" applyNumberFormat="1" applyFont="1" applyFill="1" applyBorder="1" applyAlignment="1">
      <alignment horizontal="left" vertical="center" wrapText="1"/>
    </xf>
    <xf numFmtId="0" fontId="1" fillId="0" borderId="57" xfId="0" applyNumberFormat="1" applyFont="1" applyFill="1" applyBorder="1" applyAlignment="1">
      <alignment horizontal="left" vertical="center" wrapText="1"/>
    </xf>
    <xf numFmtId="0" fontId="23" fillId="0" borderId="58" xfId="0" applyNumberFormat="1" applyFont="1" applyFill="1" applyBorder="1" applyAlignment="1">
      <alignment horizontal="left" vertical="center" wrapText="1"/>
    </xf>
    <xf numFmtId="0" fontId="43" fillId="25" borderId="59" xfId="33" applyFont="1" applyFill="1" applyBorder="1">
      <alignment vertical="top" wrapText="1"/>
      <protection/>
    </xf>
    <xf numFmtId="0" fontId="23" fillId="24" borderId="58" xfId="0" applyNumberFormat="1" applyFont="1" applyFill="1" applyBorder="1" applyAlignment="1">
      <alignment horizontal="left" vertical="center" wrapText="1"/>
    </xf>
    <xf numFmtId="0" fontId="23" fillId="0" borderId="60" xfId="0" applyNumberFormat="1" applyFont="1" applyFill="1" applyBorder="1" applyAlignment="1">
      <alignment horizontal="left" vertical="center" wrapText="1"/>
    </xf>
    <xf numFmtId="0" fontId="1" fillId="0" borderId="60" xfId="0" applyNumberFormat="1" applyFont="1" applyFill="1" applyBorder="1" applyAlignment="1">
      <alignment horizontal="left" vertical="center" wrapText="1"/>
    </xf>
    <xf numFmtId="0" fontId="1" fillId="0" borderId="60" xfId="0" applyFont="1" applyBorder="1" applyAlignment="1">
      <alignment vertical="top" wrapText="1"/>
    </xf>
    <xf numFmtId="0" fontId="23" fillId="0" borderId="57" xfId="0" applyNumberFormat="1" applyFont="1" applyFill="1" applyBorder="1" applyAlignment="1">
      <alignment horizontal="center" vertical="center" wrapText="1"/>
    </xf>
    <xf numFmtId="0" fontId="23" fillId="0" borderId="57" xfId="0" applyFont="1" applyFill="1" applyBorder="1" applyAlignment="1">
      <alignment horizontal="center" vertical="center" wrapText="1"/>
    </xf>
    <xf numFmtId="0" fontId="23" fillId="0" borderId="58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vertical="top" wrapText="1"/>
    </xf>
    <xf numFmtId="0" fontId="23" fillId="0" borderId="54" xfId="0" applyNumberFormat="1" applyFont="1" applyFill="1" applyBorder="1" applyAlignment="1">
      <alignment horizontal="left" vertical="center" wrapText="1"/>
    </xf>
    <xf numFmtId="0" fontId="23" fillId="0" borderId="16" xfId="0" applyNumberFormat="1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194" fontId="1" fillId="0" borderId="11" xfId="0" applyNumberFormat="1" applyFont="1" applyFill="1" applyBorder="1" applyAlignment="1">
      <alignment horizontal="center" vertical="center" wrapText="1"/>
    </xf>
    <xf numFmtId="2" fontId="2" fillId="0" borderId="61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195" fontId="25" fillId="0" borderId="37" xfId="0" applyNumberFormat="1" applyFont="1" applyFill="1" applyBorder="1" applyAlignment="1">
      <alignment horizontal="center" vertical="center" wrapText="1"/>
    </xf>
    <xf numFmtId="11" fontId="31" fillId="0" borderId="60" xfId="0" applyNumberFormat="1" applyFont="1" applyBorder="1" applyAlignment="1">
      <alignment horizontal="left" vertical="top" wrapText="1"/>
    </xf>
    <xf numFmtId="0" fontId="28" fillId="0" borderId="16" xfId="0" applyNumberFormat="1" applyFont="1" applyFill="1" applyBorder="1" applyAlignment="1">
      <alignment horizontal="left" vertical="center" wrapText="1"/>
    </xf>
    <xf numFmtId="0" fontId="24" fillId="0" borderId="57" xfId="0" applyNumberFormat="1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left" vertical="center" wrapText="1"/>
    </xf>
    <xf numFmtId="0" fontId="23" fillId="24" borderId="6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 wrapText="1"/>
    </xf>
    <xf numFmtId="0" fontId="23" fillId="0" borderId="60" xfId="0" applyFont="1" applyFill="1" applyBorder="1" applyAlignment="1">
      <alignment horizontal="left" vertical="center" wrapText="1"/>
    </xf>
    <xf numFmtId="0" fontId="23" fillId="0" borderId="57" xfId="0" applyFont="1" applyFill="1" applyBorder="1" applyAlignment="1">
      <alignment horizontal="left" vertical="center" wrapText="1"/>
    </xf>
    <xf numFmtId="0" fontId="1" fillId="0" borderId="57" xfId="0" applyFont="1" applyFill="1" applyBorder="1" applyAlignment="1">
      <alignment horizontal="left" vertical="center" wrapText="1"/>
    </xf>
    <xf numFmtId="0" fontId="1" fillId="0" borderId="47" xfId="0" applyFont="1" applyBorder="1" applyAlignment="1">
      <alignment vertical="top" wrapText="1"/>
    </xf>
    <xf numFmtId="0" fontId="23" fillId="24" borderId="57" xfId="0" applyNumberFormat="1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left" vertical="center" wrapText="1"/>
    </xf>
    <xf numFmtId="11" fontId="31" fillId="25" borderId="45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shrinkToFit="1"/>
    </xf>
    <xf numFmtId="49" fontId="32" fillId="0" borderId="13" xfId="55" applyNumberFormat="1" applyFont="1" applyFill="1" applyBorder="1" applyAlignment="1">
      <alignment horizontal="center" vertical="center" wrapText="1"/>
      <protection/>
    </xf>
    <xf numFmtId="2" fontId="1" fillId="25" borderId="20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25" borderId="30" xfId="0" applyNumberFormat="1" applyFont="1" applyFill="1" applyBorder="1" applyAlignment="1">
      <alignment horizontal="center" vertical="center" wrapText="1"/>
    </xf>
    <xf numFmtId="2" fontId="2" fillId="0" borderId="49" xfId="0" applyNumberFormat="1" applyFont="1" applyFill="1" applyBorder="1" applyAlignment="1">
      <alignment horizontal="center" vertical="center" wrapText="1"/>
    </xf>
    <xf numFmtId="195" fontId="1" fillId="0" borderId="62" xfId="0" applyNumberFormat="1" applyFont="1" applyFill="1" applyBorder="1" applyAlignment="1">
      <alignment horizontal="center" vertical="center" wrapText="1"/>
    </xf>
    <xf numFmtId="189" fontId="1" fillId="0" borderId="13" xfId="0" applyNumberFormat="1" applyFont="1" applyFill="1" applyBorder="1" applyAlignment="1">
      <alignment horizontal="center" vertical="center" wrapText="1"/>
    </xf>
    <xf numFmtId="189" fontId="1" fillId="0" borderId="11" xfId="0" applyNumberFormat="1" applyFont="1" applyFill="1" applyBorder="1" applyAlignment="1">
      <alignment horizontal="center" vertical="center" wrapText="1"/>
    </xf>
    <xf numFmtId="189" fontId="1" fillId="0" borderId="11" xfId="0" applyNumberFormat="1" applyFont="1" applyFill="1" applyBorder="1" applyAlignment="1">
      <alignment horizontal="center" vertical="center"/>
    </xf>
    <xf numFmtId="189" fontId="1" fillId="0" borderId="12" xfId="0" applyNumberFormat="1" applyFont="1" applyFill="1" applyBorder="1" applyAlignment="1">
      <alignment horizontal="center" vertical="center"/>
    </xf>
    <xf numFmtId="205" fontId="1" fillId="25" borderId="20" xfId="0" applyNumberFormat="1" applyFont="1" applyFill="1" applyBorder="1" applyAlignment="1">
      <alignment horizontal="center" vertical="center"/>
    </xf>
    <xf numFmtId="195" fontId="1" fillId="0" borderId="18" xfId="0" applyNumberFormat="1" applyFont="1" applyFill="1" applyBorder="1" applyAlignment="1">
      <alignment horizontal="center" vertical="center"/>
    </xf>
    <xf numFmtId="205" fontId="2" fillId="25" borderId="16" xfId="0" applyNumberFormat="1" applyFont="1" applyFill="1" applyBorder="1" applyAlignment="1">
      <alignment horizontal="center" vertical="center" wrapText="1"/>
    </xf>
    <xf numFmtId="194" fontId="1" fillId="0" borderId="62" xfId="0" applyNumberFormat="1" applyFont="1" applyFill="1" applyBorder="1" applyAlignment="1">
      <alignment horizontal="center" vertical="center" wrapText="1"/>
    </xf>
    <xf numFmtId="194" fontId="1" fillId="0" borderId="18" xfId="0" applyNumberFormat="1" applyFont="1" applyFill="1" applyBorder="1" applyAlignment="1">
      <alignment horizontal="center" vertical="center" wrapText="1"/>
    </xf>
    <xf numFmtId="205" fontId="1" fillId="25" borderId="30" xfId="0" applyNumberFormat="1" applyFont="1" applyFill="1" applyBorder="1" applyAlignment="1">
      <alignment horizontal="center" vertical="center" wrapText="1"/>
    </xf>
    <xf numFmtId="2" fontId="2" fillId="25" borderId="15" xfId="0" applyNumberFormat="1" applyFont="1" applyFill="1" applyBorder="1" applyAlignment="1">
      <alignment horizontal="center" vertical="center" wrapText="1"/>
    </xf>
    <xf numFmtId="0" fontId="44" fillId="0" borderId="47" xfId="0" applyFont="1" applyFill="1" applyBorder="1" applyAlignment="1">
      <alignment horizontal="left" vertical="top" wrapText="1"/>
    </xf>
    <xf numFmtId="49" fontId="24" fillId="25" borderId="21" xfId="0" applyNumberFormat="1" applyFont="1" applyFill="1" applyBorder="1" applyAlignment="1">
      <alignment horizontal="center" vertical="center"/>
    </xf>
    <xf numFmtId="2" fontId="1" fillId="0" borderId="57" xfId="0" applyNumberFormat="1" applyFont="1" applyFill="1" applyBorder="1" applyAlignment="1">
      <alignment horizontal="left" vertical="center" wrapText="1"/>
    </xf>
    <xf numFmtId="2" fontId="2" fillId="25" borderId="6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vertical="top" wrapText="1"/>
    </xf>
    <xf numFmtId="0" fontId="1" fillId="0" borderId="57" xfId="0" applyFont="1" applyBorder="1" applyAlignment="1">
      <alignment vertical="top" wrapText="1"/>
    </xf>
    <xf numFmtId="11" fontId="31" fillId="0" borderId="54" xfId="0" applyNumberFormat="1" applyFont="1" applyBorder="1" applyAlignment="1">
      <alignment horizontal="left" vertical="center" wrapText="1"/>
    </xf>
    <xf numFmtId="194" fontId="1" fillId="25" borderId="20" xfId="0" applyNumberFormat="1" applyFont="1" applyFill="1" applyBorder="1" applyAlignment="1">
      <alignment horizontal="center" vertical="center" wrapText="1"/>
    </xf>
    <xf numFmtId="194" fontId="1" fillId="25" borderId="41" xfId="0" applyNumberFormat="1" applyFont="1" applyFill="1" applyBorder="1" applyAlignment="1">
      <alignment horizontal="center" vertical="center" wrapText="1"/>
    </xf>
    <xf numFmtId="195" fontId="1" fillId="24" borderId="61" xfId="0" applyNumberFormat="1" applyFont="1" applyFill="1" applyBorder="1" applyAlignment="1">
      <alignment horizontal="center" vertical="center" wrapText="1"/>
    </xf>
    <xf numFmtId="195" fontId="1" fillId="24" borderId="63" xfId="0" applyNumberFormat="1" applyFont="1" applyFill="1" applyBorder="1" applyAlignment="1">
      <alignment horizontal="center" vertical="center" wrapText="1"/>
    </xf>
    <xf numFmtId="205" fontId="2" fillId="0" borderId="19" xfId="0" applyNumberFormat="1" applyFont="1" applyFill="1" applyBorder="1" applyAlignment="1">
      <alignment horizontal="center" vertical="top" wrapText="1"/>
    </xf>
    <xf numFmtId="194" fontId="2" fillId="25" borderId="16" xfId="0" applyNumberFormat="1" applyFont="1" applyFill="1" applyBorder="1" applyAlignment="1">
      <alignment horizontal="center" vertical="center" wrapText="1"/>
    </xf>
    <xf numFmtId="0" fontId="1" fillId="0" borderId="58" xfId="0" applyNumberFormat="1" applyFont="1" applyFill="1" applyBorder="1" applyAlignment="1">
      <alignment horizontal="left" vertical="center" wrapText="1"/>
    </xf>
    <xf numFmtId="2" fontId="1" fillId="25" borderId="12" xfId="0" applyNumberFormat="1" applyFont="1" applyFill="1" applyBorder="1" applyAlignment="1">
      <alignment horizontal="center" vertical="center" wrapText="1"/>
    </xf>
    <xf numFmtId="0" fontId="43" fillId="25" borderId="59" xfId="33" applyNumberFormat="1" applyFont="1" applyFill="1" applyBorder="1" applyProtection="1">
      <alignment vertical="top" wrapText="1"/>
      <protection/>
    </xf>
    <xf numFmtId="194" fontId="1" fillId="25" borderId="21" xfId="55" applyNumberFormat="1" applyFont="1" applyFill="1" applyBorder="1" applyAlignment="1">
      <alignment horizontal="center" vertical="center" wrapText="1"/>
      <protection/>
    </xf>
    <xf numFmtId="0" fontId="24" fillId="25" borderId="0" xfId="0" applyFont="1" applyFill="1" applyAlignment="1">
      <alignment horizontal="center" vertical="center"/>
    </xf>
    <xf numFmtId="2" fontId="1" fillId="25" borderId="21" xfId="55" applyNumberFormat="1" applyFont="1" applyFill="1" applyBorder="1" applyAlignment="1">
      <alignment horizontal="center" vertical="center" wrapText="1"/>
      <protection/>
    </xf>
    <xf numFmtId="2" fontId="27" fillId="25" borderId="13" xfId="55" applyNumberFormat="1" applyFont="1" applyFill="1" applyBorder="1" applyAlignment="1">
      <alignment horizontal="center" vertical="center" wrapText="1"/>
      <protection/>
    </xf>
    <xf numFmtId="2" fontId="1" fillId="25" borderId="13" xfId="55" applyNumberFormat="1" applyFont="1" applyFill="1" applyBorder="1" applyAlignment="1">
      <alignment horizontal="center" vertical="center" wrapText="1"/>
      <protection/>
    </xf>
    <xf numFmtId="194" fontId="23" fillId="25" borderId="13" xfId="55" applyNumberFormat="1" applyFont="1" applyFill="1" applyBorder="1" applyAlignment="1">
      <alignment horizontal="center" vertical="center" wrapText="1"/>
      <protection/>
    </xf>
    <xf numFmtId="2" fontId="27" fillId="25" borderId="21" xfId="55" applyNumberFormat="1" applyFont="1" applyFill="1" applyBorder="1" applyAlignment="1">
      <alignment horizontal="center" vertical="center" wrapText="1"/>
      <protection/>
    </xf>
    <xf numFmtId="194" fontId="1" fillId="25" borderId="13" xfId="55" applyNumberFormat="1" applyFont="1" applyFill="1" applyBorder="1" applyAlignment="1">
      <alignment horizontal="center" vertical="center" wrapText="1"/>
      <protection/>
    </xf>
    <xf numFmtId="194" fontId="1" fillId="25" borderId="20" xfId="55" applyNumberFormat="1" applyFont="1" applyFill="1" applyBorder="1" applyAlignment="1">
      <alignment horizontal="center" vertical="center" wrapText="1"/>
      <protection/>
    </xf>
    <xf numFmtId="194" fontId="1" fillId="25" borderId="30" xfId="55" applyNumberFormat="1" applyFont="1" applyFill="1" applyBorder="1" applyAlignment="1">
      <alignment horizontal="center" vertical="center" wrapText="1"/>
      <protection/>
    </xf>
    <xf numFmtId="49" fontId="27" fillId="25" borderId="24" xfId="55" applyNumberFormat="1" applyFont="1" applyFill="1" applyBorder="1" applyAlignment="1">
      <alignment horizontal="center" vertical="center" wrapText="1"/>
      <protection/>
    </xf>
    <xf numFmtId="49" fontId="27" fillId="25" borderId="13" xfId="55" applyNumberFormat="1" applyFont="1" applyFill="1" applyBorder="1" applyAlignment="1">
      <alignment horizontal="center" vertical="center" wrapText="1"/>
      <protection/>
    </xf>
    <xf numFmtId="4" fontId="1" fillId="25" borderId="13" xfId="55" applyNumberFormat="1" applyFont="1" applyFill="1" applyBorder="1" applyAlignment="1">
      <alignment horizontal="center" vertical="center" wrapText="1"/>
      <protection/>
    </xf>
    <xf numFmtId="49" fontId="1" fillId="25" borderId="21" xfId="55" applyNumberFormat="1" applyFont="1" applyFill="1" applyBorder="1" applyAlignment="1">
      <alignment horizontal="center" vertical="center" wrapText="1"/>
      <protection/>
    </xf>
    <xf numFmtId="49" fontId="1" fillId="25" borderId="29" xfId="55" applyNumberFormat="1" applyFont="1" applyFill="1" applyBorder="1" applyAlignment="1">
      <alignment horizontal="center" vertical="center" wrapText="1"/>
      <protection/>
    </xf>
    <xf numFmtId="195" fontId="1" fillId="25" borderId="24" xfId="55" applyNumberFormat="1" applyFont="1" applyFill="1" applyBorder="1" applyAlignment="1">
      <alignment horizontal="center" vertical="center"/>
      <protection/>
    </xf>
    <xf numFmtId="195" fontId="1" fillId="25" borderId="21" xfId="55" applyNumberFormat="1" applyFont="1" applyFill="1" applyBorder="1" applyAlignment="1">
      <alignment horizontal="center" vertical="center"/>
      <protection/>
    </xf>
    <xf numFmtId="195" fontId="1" fillId="25" borderId="13" xfId="55" applyNumberFormat="1" applyFont="1" applyFill="1" applyBorder="1" applyAlignment="1">
      <alignment horizontal="center" vertical="center"/>
      <protection/>
    </xf>
    <xf numFmtId="195" fontId="1" fillId="25" borderId="21" xfId="55" applyNumberFormat="1" applyFont="1" applyFill="1" applyBorder="1" applyAlignment="1">
      <alignment horizontal="center" vertical="center" wrapText="1"/>
      <protection/>
    </xf>
    <xf numFmtId="4" fontId="1" fillId="25" borderId="21" xfId="55" applyNumberFormat="1" applyFont="1" applyFill="1" applyBorder="1" applyAlignment="1">
      <alignment horizontal="center" vertical="center"/>
      <protection/>
    </xf>
    <xf numFmtId="195" fontId="1" fillId="25" borderId="13" xfId="55" applyNumberFormat="1" applyFont="1" applyFill="1" applyBorder="1" applyAlignment="1">
      <alignment horizontal="center" vertical="center" wrapText="1"/>
      <protection/>
    </xf>
    <xf numFmtId="195" fontId="1" fillId="25" borderId="30" xfId="0" applyNumberFormat="1" applyFont="1" applyFill="1" applyBorder="1" applyAlignment="1">
      <alignment horizontal="center" vertical="center"/>
    </xf>
    <xf numFmtId="49" fontId="1" fillId="25" borderId="24" xfId="0" applyNumberFormat="1" applyFont="1" applyFill="1" applyBorder="1" applyAlignment="1">
      <alignment horizontal="center" vertical="center" wrapText="1"/>
    </xf>
    <xf numFmtId="49" fontId="1" fillId="25" borderId="20" xfId="0" applyNumberFormat="1" applyFont="1" applyFill="1" applyBorder="1" applyAlignment="1">
      <alignment horizontal="center" vertical="center" wrapText="1"/>
    </xf>
    <xf numFmtId="49" fontId="1" fillId="25" borderId="13" xfId="55" applyNumberFormat="1" applyFont="1" applyFill="1" applyBorder="1" applyAlignment="1">
      <alignment horizontal="center" vertical="center" wrapText="1"/>
      <protection/>
    </xf>
    <xf numFmtId="49" fontId="2" fillId="25" borderId="30" xfId="0" applyNumberFormat="1" applyFont="1" applyFill="1" applyBorder="1" applyAlignment="1">
      <alignment horizontal="center" vertical="center" wrapText="1"/>
    </xf>
    <xf numFmtId="0" fontId="27" fillId="25" borderId="0" xfId="0" applyFont="1" applyFill="1" applyAlignment="1">
      <alignment horizontal="center" vertical="center" wrapText="1"/>
    </xf>
    <xf numFmtId="195" fontId="1" fillId="25" borderId="13" xfId="0" applyNumberFormat="1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24" fillId="25" borderId="0" xfId="0" applyFont="1" applyFill="1" applyAlignment="1">
      <alignment horizontal="center" vertical="center" wrapText="1"/>
    </xf>
    <xf numFmtId="205" fontId="1" fillId="25" borderId="21" xfId="55" applyNumberFormat="1" applyFont="1" applyFill="1" applyBorder="1" applyAlignment="1">
      <alignment horizontal="center" vertical="center" wrapText="1"/>
      <protection/>
    </xf>
    <xf numFmtId="205" fontId="1" fillId="25" borderId="13" xfId="55" applyNumberFormat="1" applyFont="1" applyFill="1" applyBorder="1" applyAlignment="1">
      <alignment horizontal="center" vertical="center" wrapText="1"/>
      <protection/>
    </xf>
    <xf numFmtId="205" fontId="25" fillId="25" borderId="41" xfId="0" applyNumberFormat="1" applyFont="1" applyFill="1" applyBorder="1" applyAlignment="1">
      <alignment horizontal="center" vertical="center" wrapText="1"/>
    </xf>
    <xf numFmtId="198" fontId="1" fillId="25" borderId="13" xfId="55" applyNumberFormat="1" applyFont="1" applyFill="1" applyBorder="1" applyAlignment="1">
      <alignment horizontal="center" vertical="center"/>
      <protection/>
    </xf>
    <xf numFmtId="0" fontId="1" fillId="0" borderId="17" xfId="0" applyFont="1" applyFill="1" applyBorder="1" applyAlignment="1">
      <alignment horizontal="right" vertical="top" wrapText="1"/>
    </xf>
    <xf numFmtId="0" fontId="0" fillId="0" borderId="13" xfId="0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37" fillId="0" borderId="64" xfId="0" applyFont="1" applyFill="1" applyBorder="1" applyAlignment="1">
      <alignment horizontal="center" vertical="center" wrapText="1"/>
    </xf>
    <xf numFmtId="0" fontId="37" fillId="0" borderId="65" xfId="0" applyFont="1" applyFill="1" applyBorder="1" applyAlignment="1">
      <alignment horizontal="center" vertical="center" wrapText="1"/>
    </xf>
    <xf numFmtId="0" fontId="37" fillId="0" borderId="66" xfId="0" applyFont="1" applyFill="1" applyBorder="1" applyAlignment="1">
      <alignment horizontal="center" vertical="center" wrapText="1"/>
    </xf>
    <xf numFmtId="0" fontId="37" fillId="0" borderId="67" xfId="0" applyFont="1" applyFill="1" applyBorder="1" applyAlignment="1">
      <alignment horizontal="center" vertical="center" wrapText="1"/>
    </xf>
    <xf numFmtId="0" fontId="37" fillId="0" borderId="36" xfId="0" applyFont="1" applyFill="1" applyBorder="1" applyAlignment="1">
      <alignment horizontal="center" vertical="center" wrapText="1"/>
    </xf>
    <xf numFmtId="0" fontId="37" fillId="0" borderId="68" xfId="0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top" wrapText="1"/>
    </xf>
    <xf numFmtId="0" fontId="37" fillId="0" borderId="37" xfId="0" applyFont="1" applyBorder="1" applyAlignment="1">
      <alignment horizontal="center" vertical="top" wrapText="1"/>
    </xf>
    <xf numFmtId="0" fontId="37" fillId="0" borderId="35" xfId="0" applyFont="1" applyBorder="1" applyAlignment="1">
      <alignment horizontal="center" vertical="top" wrapText="1"/>
    </xf>
    <xf numFmtId="0" fontId="37" fillId="0" borderId="46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5" fillId="0" borderId="64" xfId="0" applyFont="1" applyFill="1" applyBorder="1" applyAlignment="1">
      <alignment horizontal="center" vertical="center" wrapText="1"/>
    </xf>
    <xf numFmtId="0" fontId="35" fillId="0" borderId="65" xfId="0" applyFont="1" applyFill="1" applyBorder="1" applyAlignment="1">
      <alignment horizontal="center" vertical="center" wrapText="1"/>
    </xf>
    <xf numFmtId="0" fontId="35" fillId="0" borderId="66" xfId="0" applyFont="1" applyFill="1" applyBorder="1" applyAlignment="1">
      <alignment horizontal="center" vertical="center" wrapText="1"/>
    </xf>
    <xf numFmtId="2" fontId="37" fillId="25" borderId="56" xfId="0" applyNumberFormat="1" applyFont="1" applyFill="1" applyBorder="1" applyAlignment="1">
      <alignment horizontal="center" vertical="center" wrapText="1"/>
    </xf>
    <xf numFmtId="2" fontId="37" fillId="25" borderId="54" xfId="0" applyNumberFormat="1" applyFont="1" applyFill="1" applyBorder="1" applyAlignment="1">
      <alignment horizontal="center" vertical="center" wrapText="1"/>
    </xf>
    <xf numFmtId="4" fontId="35" fillId="0" borderId="46" xfId="0" applyNumberFormat="1" applyFont="1" applyFill="1" applyBorder="1" applyAlignment="1">
      <alignment horizontal="center" vertical="center" wrapText="1"/>
    </xf>
    <xf numFmtId="4" fontId="35" fillId="0" borderId="14" xfId="0" applyNumberFormat="1" applyFont="1" applyFill="1" applyBorder="1" applyAlignment="1">
      <alignment horizontal="center" vertical="center" wrapText="1"/>
    </xf>
    <xf numFmtId="4" fontId="37" fillId="0" borderId="46" xfId="0" applyNumberFormat="1" applyFont="1" applyFill="1" applyBorder="1" applyAlignment="1">
      <alignment horizontal="center" vertical="center" wrapText="1"/>
    </xf>
    <xf numFmtId="4" fontId="37" fillId="0" borderId="14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46" xfId="0" applyNumberFormat="1" applyFont="1" applyFill="1" applyBorder="1" applyAlignment="1">
      <alignment horizontal="left" vertical="center" wrapText="1"/>
    </xf>
    <xf numFmtId="0" fontId="1" fillId="0" borderId="60" xfId="0" applyNumberFormat="1" applyFont="1" applyFill="1" applyBorder="1" applyAlignment="1">
      <alignment horizontal="left" vertical="center" wrapText="1"/>
    </xf>
    <xf numFmtId="0" fontId="1" fillId="0" borderId="58" xfId="0" applyNumberFormat="1" applyFont="1" applyFill="1" applyBorder="1" applyAlignment="1">
      <alignment horizontal="left" vertical="center" wrapText="1"/>
    </xf>
    <xf numFmtId="0" fontId="1" fillId="25" borderId="58" xfId="0" applyFont="1" applyFill="1" applyBorder="1" applyAlignment="1">
      <alignment horizontal="left" vertical="top" wrapText="1"/>
    </xf>
    <xf numFmtId="0" fontId="1" fillId="25" borderId="60" xfId="0" applyFont="1" applyFill="1" applyBorder="1" applyAlignment="1">
      <alignment horizontal="left" vertical="top" wrapText="1"/>
    </xf>
    <xf numFmtId="0" fontId="1" fillId="0" borderId="47" xfId="0" applyNumberFormat="1" applyFont="1" applyFill="1" applyBorder="1" applyAlignment="1">
      <alignment horizontal="left" vertical="center" wrapText="1"/>
    </xf>
    <xf numFmtId="0" fontId="25" fillId="0" borderId="37" xfId="0" applyFont="1" applyFill="1" applyBorder="1" applyAlignment="1">
      <alignment horizontal="center" vertical="top" wrapText="1"/>
    </xf>
    <xf numFmtId="0" fontId="25" fillId="0" borderId="35" xfId="0" applyFont="1" applyFill="1" applyBorder="1" applyAlignment="1">
      <alignment horizontal="center" vertical="top" wrapText="1"/>
    </xf>
    <xf numFmtId="49" fontId="25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>
      <alignment horizontal="center" vertical="center" wrapText="1"/>
    </xf>
    <xf numFmtId="49" fontId="1" fillId="0" borderId="69" xfId="55" applyNumberFormat="1" applyFont="1" applyFill="1" applyBorder="1" applyAlignment="1">
      <alignment horizontal="center" vertical="center" wrapText="1"/>
      <protection/>
    </xf>
    <xf numFmtId="49" fontId="1" fillId="0" borderId="70" xfId="55" applyNumberFormat="1" applyFont="1" applyFill="1" applyBorder="1" applyAlignment="1">
      <alignment horizontal="center" vertical="center" wrapText="1"/>
      <protection/>
    </xf>
    <xf numFmtId="49" fontId="1" fillId="0" borderId="71" xfId="55" applyNumberFormat="1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72" xfId="0" applyFont="1" applyFill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37" xfId="0" applyFont="1" applyFill="1" applyBorder="1" applyAlignment="1">
      <alignment horizontal="center" vertical="top" wrapText="1"/>
    </xf>
    <xf numFmtId="0" fontId="2" fillId="24" borderId="35" xfId="0" applyFont="1" applyFill="1" applyBorder="1" applyAlignment="1">
      <alignment horizontal="center" vertical="top" wrapText="1"/>
    </xf>
    <xf numFmtId="49" fontId="26" fillId="0" borderId="46" xfId="0" applyNumberFormat="1" applyFont="1" applyBorder="1" applyAlignment="1" applyProtection="1">
      <alignment horizontal="center" vertical="center" wrapText="1"/>
      <protection locked="0"/>
    </xf>
    <xf numFmtId="49" fontId="26" fillId="0" borderId="47" xfId="0" applyNumberFormat="1" applyFont="1" applyBorder="1" applyAlignment="1" applyProtection="1">
      <alignment horizontal="center" vertical="center" wrapText="1"/>
      <protection locked="0"/>
    </xf>
    <xf numFmtId="49" fontId="26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24" borderId="28" xfId="0" applyNumberFormat="1" applyFont="1" applyFill="1" applyBorder="1" applyAlignment="1">
      <alignment horizontal="center" vertical="center"/>
    </xf>
    <xf numFmtId="49" fontId="2" fillId="24" borderId="67" xfId="0" applyNumberFormat="1" applyFont="1" applyFill="1" applyBorder="1" applyAlignment="1">
      <alignment horizontal="center" vertical="center"/>
    </xf>
    <xf numFmtId="0" fontId="1" fillId="0" borderId="58" xfId="0" applyNumberFormat="1" applyFont="1" applyFill="1" applyBorder="1" applyAlignment="1">
      <alignment horizontal="center" vertical="center" wrapText="1"/>
    </xf>
    <xf numFmtId="0" fontId="1" fillId="0" borderId="47" xfId="0" applyNumberFormat="1" applyFont="1" applyFill="1" applyBorder="1" applyAlignment="1">
      <alignment horizontal="center" vertical="center" wrapText="1"/>
    </xf>
    <xf numFmtId="0" fontId="1" fillId="0" borderId="60" xfId="0" applyNumberFormat="1" applyFont="1" applyFill="1" applyBorder="1" applyAlignment="1">
      <alignment horizontal="center" vertical="center" wrapText="1"/>
    </xf>
    <xf numFmtId="0" fontId="1" fillId="26" borderId="58" xfId="0" applyFont="1" applyFill="1" applyBorder="1" applyAlignment="1">
      <alignment horizontal="left" vertical="center" wrapText="1"/>
    </xf>
    <xf numFmtId="0" fontId="1" fillId="26" borderId="60" xfId="0" applyFont="1" applyFill="1" applyBorder="1" applyAlignment="1">
      <alignment horizontal="left" vertical="center" wrapText="1"/>
    </xf>
    <xf numFmtId="0" fontId="23" fillId="0" borderId="58" xfId="0" applyNumberFormat="1" applyFont="1" applyFill="1" applyBorder="1" applyAlignment="1">
      <alignment horizontal="left" vertical="center" wrapText="1"/>
    </xf>
    <xf numFmtId="0" fontId="23" fillId="0" borderId="47" xfId="0" applyNumberFormat="1" applyFont="1" applyFill="1" applyBorder="1" applyAlignment="1">
      <alignment horizontal="left" vertical="center" wrapText="1"/>
    </xf>
    <xf numFmtId="0" fontId="23" fillId="0" borderId="60" xfId="0" applyNumberFormat="1" applyFont="1" applyFill="1" applyBorder="1" applyAlignment="1">
      <alignment horizontal="left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36" fillId="0" borderId="0" xfId="0" applyFont="1" applyFill="1" applyAlignment="1">
      <alignment horizontal="left" vertical="top"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49" fontId="2" fillId="24" borderId="64" xfId="59" applyNumberFormat="1" applyFont="1" applyFill="1" applyBorder="1" applyAlignment="1">
      <alignment horizontal="center" vertical="center" wrapText="1"/>
      <protection/>
    </xf>
    <xf numFmtId="49" fontId="2" fillId="24" borderId="28" xfId="59" applyNumberFormat="1" applyFont="1" applyFill="1" applyBorder="1" applyAlignment="1">
      <alignment horizontal="center" vertical="center" wrapText="1"/>
      <protection/>
    </xf>
    <xf numFmtId="49" fontId="2" fillId="24" borderId="14" xfId="59" applyNumberFormat="1" applyFont="1" applyFill="1" applyBorder="1" applyAlignment="1">
      <alignment horizontal="center" vertical="center" wrapText="1"/>
      <protection/>
    </xf>
    <xf numFmtId="0" fontId="23" fillId="0" borderId="13" xfId="0" applyNumberFormat="1" applyFont="1" applyFill="1" applyBorder="1" applyAlignment="1">
      <alignment horizontal="left" vertical="center" wrapText="1"/>
    </xf>
    <xf numFmtId="0" fontId="23" fillId="0" borderId="20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2" xfId="33"/>
    <cellStyle name="xl3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5" xfId="58"/>
    <cellStyle name="Обычный 5_Таблица к пояснит окт дох и расх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N78" sqref="N78"/>
    </sheetView>
  </sheetViews>
  <sheetFormatPr defaultColWidth="9.140625" defaultRowHeight="12.75"/>
  <cols>
    <col min="1" max="1" width="6.421875" style="6" customWidth="1"/>
    <col min="2" max="2" width="33.7109375" style="6" customWidth="1"/>
    <col min="3" max="3" width="20.7109375" style="6" hidden="1" customWidth="1"/>
    <col min="4" max="4" width="11.7109375" style="6" customWidth="1"/>
    <col min="5" max="5" width="5.421875" style="6" hidden="1" customWidth="1"/>
    <col min="6" max="6" width="0.13671875" style="6" hidden="1" customWidth="1"/>
    <col min="7" max="7" width="14.00390625" style="3" customWidth="1"/>
    <col min="8" max="8" width="5.8515625" style="29" customWidth="1"/>
    <col min="9" max="9" width="4.7109375" style="30" customWidth="1"/>
    <col min="10" max="10" width="3.8515625" style="30" customWidth="1"/>
    <col min="11" max="11" width="10.8515625" style="30" customWidth="1"/>
    <col min="12" max="12" width="4.421875" style="30" customWidth="1"/>
    <col min="13" max="13" width="4.7109375" style="91" customWidth="1"/>
    <col min="14" max="14" width="9.421875" style="387" customWidth="1"/>
    <col min="15" max="15" width="9.140625" style="251" hidden="1" customWidth="1"/>
    <col min="16" max="16" width="4.8515625" style="24" hidden="1" customWidth="1"/>
    <col min="17" max="17" width="7.7109375" style="24" hidden="1" customWidth="1"/>
    <col min="18" max="18" width="39.00390625" style="30" customWidth="1"/>
    <col min="19" max="16384" width="9.140625" style="3" customWidth="1"/>
  </cols>
  <sheetData>
    <row r="1" spans="7:18" ht="12.75">
      <c r="G1" s="4"/>
      <c r="H1" s="1"/>
      <c r="I1" s="1"/>
      <c r="J1" s="2"/>
      <c r="K1" s="1"/>
      <c r="L1" s="1"/>
      <c r="M1" s="90"/>
      <c r="N1" s="359"/>
      <c r="O1" s="236"/>
      <c r="P1" s="5"/>
      <c r="Q1" s="5"/>
      <c r="R1" s="218" t="s">
        <v>26</v>
      </c>
    </row>
    <row r="2" spans="7:21" ht="12.75">
      <c r="G2" s="4"/>
      <c r="H2" s="1"/>
      <c r="I2" s="1"/>
      <c r="J2" s="2"/>
      <c r="K2" s="1"/>
      <c r="L2" s="1"/>
      <c r="M2" s="90"/>
      <c r="N2" s="359"/>
      <c r="O2" s="236"/>
      <c r="P2" s="5"/>
      <c r="Q2" s="5"/>
      <c r="R2" s="219" t="s">
        <v>189</v>
      </c>
      <c r="S2" s="70"/>
      <c r="T2" s="70"/>
      <c r="U2" s="70"/>
    </row>
    <row r="3" spans="1:18" ht="13.5" thickBot="1">
      <c r="A3" s="394" t="s">
        <v>57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</row>
    <row r="4" spans="1:18" ht="13.5" thickBot="1">
      <c r="A4" s="395" t="s">
        <v>0</v>
      </c>
      <c r="B4" s="396"/>
      <c r="C4" s="396"/>
      <c r="D4" s="396"/>
      <c r="E4" s="396"/>
      <c r="F4" s="397"/>
      <c r="G4" s="401" t="s">
        <v>13</v>
      </c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3"/>
    </row>
    <row r="5" spans="1:18" ht="13.5" thickBot="1">
      <c r="A5" s="398"/>
      <c r="B5" s="399"/>
      <c r="C5" s="399"/>
      <c r="D5" s="399"/>
      <c r="E5" s="399"/>
      <c r="F5" s="400"/>
      <c r="G5" s="404" t="s">
        <v>50</v>
      </c>
      <c r="H5" s="406" t="s">
        <v>5</v>
      </c>
      <c r="I5" s="407"/>
      <c r="J5" s="407"/>
      <c r="K5" s="407"/>
      <c r="L5" s="407"/>
      <c r="M5" s="408"/>
      <c r="N5" s="409" t="s">
        <v>128</v>
      </c>
      <c r="O5" s="409" t="s">
        <v>127</v>
      </c>
      <c r="P5" s="411" t="s">
        <v>83</v>
      </c>
      <c r="Q5" s="413" t="s">
        <v>133</v>
      </c>
      <c r="R5" s="404" t="s">
        <v>6</v>
      </c>
    </row>
    <row r="6" spans="1:18" ht="28.5" customHeight="1" thickBot="1">
      <c r="A6" s="108" t="s">
        <v>23</v>
      </c>
      <c r="B6" s="109" t="s">
        <v>12</v>
      </c>
      <c r="C6" s="109" t="s">
        <v>4</v>
      </c>
      <c r="D6" s="110" t="s">
        <v>121</v>
      </c>
      <c r="E6" s="111" t="s">
        <v>33</v>
      </c>
      <c r="F6" s="111" t="s">
        <v>34</v>
      </c>
      <c r="G6" s="405"/>
      <c r="H6" s="109" t="s">
        <v>7</v>
      </c>
      <c r="I6" s="109" t="s">
        <v>8</v>
      </c>
      <c r="J6" s="155" t="s">
        <v>9</v>
      </c>
      <c r="K6" s="109" t="s">
        <v>10</v>
      </c>
      <c r="L6" s="109" t="s">
        <v>11</v>
      </c>
      <c r="M6" s="109" t="s">
        <v>61</v>
      </c>
      <c r="N6" s="410"/>
      <c r="O6" s="410"/>
      <c r="P6" s="412"/>
      <c r="Q6" s="414"/>
      <c r="R6" s="405"/>
    </row>
    <row r="7" spans="1:18" ht="12.75" hidden="1">
      <c r="A7" s="281"/>
      <c r="B7" s="265"/>
      <c r="C7" s="261"/>
      <c r="D7" s="262"/>
      <c r="E7" s="263"/>
      <c r="F7" s="263"/>
      <c r="G7" s="415" t="s">
        <v>82</v>
      </c>
      <c r="H7" s="415">
        <v>903</v>
      </c>
      <c r="I7" s="195" t="s">
        <v>1</v>
      </c>
      <c r="J7" s="68" t="s">
        <v>18</v>
      </c>
      <c r="K7" s="117" t="s">
        <v>89</v>
      </c>
      <c r="L7" s="68" t="s">
        <v>24</v>
      </c>
      <c r="M7" s="265"/>
      <c r="N7" s="275"/>
      <c r="O7" s="275"/>
      <c r="P7" s="264"/>
      <c r="Q7" s="161"/>
      <c r="R7" s="417" t="s">
        <v>153</v>
      </c>
    </row>
    <row r="8" spans="1:21" ht="15" hidden="1">
      <c r="A8" s="183"/>
      <c r="B8" s="96"/>
      <c r="C8" s="186"/>
      <c r="D8" s="187"/>
      <c r="E8" s="71"/>
      <c r="F8" s="14"/>
      <c r="G8" s="415"/>
      <c r="H8" s="415"/>
      <c r="I8" s="195" t="s">
        <v>1</v>
      </c>
      <c r="J8" s="68" t="s">
        <v>18</v>
      </c>
      <c r="K8" s="117" t="s">
        <v>89</v>
      </c>
      <c r="L8" s="68" t="s">
        <v>55</v>
      </c>
      <c r="M8" s="160"/>
      <c r="N8" s="360"/>
      <c r="O8" s="275"/>
      <c r="P8" s="264"/>
      <c r="Q8" s="161"/>
      <c r="R8" s="418"/>
      <c r="U8" s="170" t="s">
        <v>110</v>
      </c>
    </row>
    <row r="9" spans="1:18" ht="15" hidden="1">
      <c r="A9" s="183"/>
      <c r="B9" s="186"/>
      <c r="C9" s="186"/>
      <c r="D9" s="15"/>
      <c r="E9" s="71"/>
      <c r="F9" s="14"/>
      <c r="G9" s="415"/>
      <c r="H9" s="415"/>
      <c r="I9" s="130" t="s">
        <v>1</v>
      </c>
      <c r="J9" s="46" t="s">
        <v>18</v>
      </c>
      <c r="K9" s="43" t="s">
        <v>89</v>
      </c>
      <c r="L9" s="68" t="s">
        <v>20</v>
      </c>
      <c r="M9" s="166"/>
      <c r="N9" s="361"/>
      <c r="O9" s="246"/>
      <c r="P9" s="148"/>
      <c r="Q9" s="304"/>
      <c r="R9" s="291"/>
    </row>
    <row r="10" spans="1:18" ht="25.5">
      <c r="A10" s="183"/>
      <c r="B10" s="186"/>
      <c r="C10" s="186"/>
      <c r="D10" s="15"/>
      <c r="E10" s="71"/>
      <c r="F10" s="14"/>
      <c r="G10" s="415"/>
      <c r="H10" s="415"/>
      <c r="I10" s="130" t="s">
        <v>2</v>
      </c>
      <c r="J10" s="46" t="s">
        <v>1</v>
      </c>
      <c r="K10" s="46" t="s">
        <v>124</v>
      </c>
      <c r="L10" s="46" t="s">
        <v>19</v>
      </c>
      <c r="M10" s="166" t="s">
        <v>193</v>
      </c>
      <c r="N10" s="362">
        <v>-0.8</v>
      </c>
      <c r="O10" s="246"/>
      <c r="P10" s="148"/>
      <c r="Q10" s="304"/>
      <c r="R10" s="291" t="s">
        <v>198</v>
      </c>
    </row>
    <row r="11" spans="1:18" ht="25.5">
      <c r="A11" s="152"/>
      <c r="B11" s="212"/>
      <c r="C11" s="200"/>
      <c r="D11" s="153"/>
      <c r="E11" s="71"/>
      <c r="F11" s="14"/>
      <c r="G11" s="415"/>
      <c r="H11" s="415"/>
      <c r="I11" s="130" t="s">
        <v>2</v>
      </c>
      <c r="J11" s="46" t="s">
        <v>1</v>
      </c>
      <c r="K11" s="46" t="s">
        <v>197</v>
      </c>
      <c r="L11" s="46" t="s">
        <v>19</v>
      </c>
      <c r="M11" s="166" t="s">
        <v>193</v>
      </c>
      <c r="N11" s="363">
        <v>-79.2</v>
      </c>
      <c r="O11" s="246"/>
      <c r="P11" s="148"/>
      <c r="Q11" s="304"/>
      <c r="R11" s="291" t="s">
        <v>198</v>
      </c>
    </row>
    <row r="12" spans="1:18" ht="38.25" hidden="1">
      <c r="A12" s="183"/>
      <c r="B12" s="186"/>
      <c r="C12" s="186"/>
      <c r="D12" s="15"/>
      <c r="E12" s="71"/>
      <c r="F12" s="14"/>
      <c r="G12" s="415"/>
      <c r="H12" s="415"/>
      <c r="I12" s="130" t="s">
        <v>2</v>
      </c>
      <c r="J12" s="46" t="s">
        <v>1</v>
      </c>
      <c r="K12" s="46" t="s">
        <v>85</v>
      </c>
      <c r="L12" s="46" t="s">
        <v>20</v>
      </c>
      <c r="M12" s="166"/>
      <c r="N12" s="363">
        <v>-16.746</v>
      </c>
      <c r="O12" s="246"/>
      <c r="P12" s="148"/>
      <c r="Q12" s="304"/>
      <c r="R12" s="296" t="s">
        <v>188</v>
      </c>
    </row>
    <row r="13" spans="1:18" ht="15" hidden="1">
      <c r="A13" s="183"/>
      <c r="B13" s="186"/>
      <c r="C13" s="186"/>
      <c r="D13" s="15"/>
      <c r="E13" s="71"/>
      <c r="F13" s="14"/>
      <c r="G13" s="415"/>
      <c r="H13" s="415"/>
      <c r="I13" s="195" t="s">
        <v>2</v>
      </c>
      <c r="J13" s="68" t="s">
        <v>1</v>
      </c>
      <c r="K13" s="68" t="s">
        <v>85</v>
      </c>
      <c r="L13" s="68" t="s">
        <v>55</v>
      </c>
      <c r="M13" s="160"/>
      <c r="N13" s="364"/>
      <c r="O13" s="275"/>
      <c r="P13" s="264"/>
      <c r="Q13" s="161"/>
      <c r="R13" s="419" t="s">
        <v>159</v>
      </c>
    </row>
    <row r="14" spans="1:18" ht="15" hidden="1">
      <c r="A14" s="183"/>
      <c r="B14" s="186"/>
      <c r="C14" s="186"/>
      <c r="D14" s="15"/>
      <c r="E14" s="71"/>
      <c r="F14" s="14"/>
      <c r="G14" s="415"/>
      <c r="H14" s="415"/>
      <c r="I14" s="130" t="s">
        <v>2</v>
      </c>
      <c r="J14" s="46" t="s">
        <v>1</v>
      </c>
      <c r="K14" s="46" t="s">
        <v>124</v>
      </c>
      <c r="L14" s="46" t="s">
        <v>19</v>
      </c>
      <c r="M14" s="166"/>
      <c r="N14" s="365"/>
      <c r="O14" s="246"/>
      <c r="P14" s="148"/>
      <c r="Q14" s="304"/>
      <c r="R14" s="418"/>
    </row>
    <row r="15" spans="1:19" ht="25.5">
      <c r="A15" s="183"/>
      <c r="B15" s="186"/>
      <c r="C15" s="186"/>
      <c r="D15" s="15"/>
      <c r="E15" s="71"/>
      <c r="F15" s="14"/>
      <c r="G15" s="415"/>
      <c r="H15" s="415"/>
      <c r="I15" s="130" t="s">
        <v>2</v>
      </c>
      <c r="J15" s="46" t="s">
        <v>17</v>
      </c>
      <c r="K15" s="46" t="s">
        <v>124</v>
      </c>
      <c r="L15" s="46" t="s">
        <v>19</v>
      </c>
      <c r="M15" s="166" t="s">
        <v>193</v>
      </c>
      <c r="N15" s="362">
        <v>0.8</v>
      </c>
      <c r="O15" s="246"/>
      <c r="P15" s="148"/>
      <c r="Q15" s="304"/>
      <c r="R15" s="291" t="s">
        <v>198</v>
      </c>
      <c r="S15" s="170"/>
    </row>
    <row r="16" spans="1:19" ht="26.25" thickBot="1">
      <c r="A16" s="183"/>
      <c r="B16" s="186"/>
      <c r="C16" s="186"/>
      <c r="D16" s="15"/>
      <c r="E16" s="71"/>
      <c r="F16" s="14"/>
      <c r="G16" s="415"/>
      <c r="H16" s="415"/>
      <c r="I16" s="130" t="s">
        <v>2</v>
      </c>
      <c r="J16" s="46" t="s">
        <v>17</v>
      </c>
      <c r="K16" s="46" t="s">
        <v>197</v>
      </c>
      <c r="L16" s="46" t="s">
        <v>55</v>
      </c>
      <c r="M16" s="160" t="s">
        <v>193</v>
      </c>
      <c r="N16" s="388">
        <v>79.2</v>
      </c>
      <c r="O16" s="275"/>
      <c r="P16" s="161"/>
      <c r="Q16" s="161"/>
      <c r="R16" s="291" t="s">
        <v>198</v>
      </c>
      <c r="S16" s="170"/>
    </row>
    <row r="17" spans="1:18" ht="38.25" hidden="1">
      <c r="A17" s="183"/>
      <c r="B17" s="186"/>
      <c r="C17" s="186"/>
      <c r="D17" s="15"/>
      <c r="E17" s="71"/>
      <c r="F17" s="14"/>
      <c r="G17" s="415"/>
      <c r="H17" s="415"/>
      <c r="I17" s="195" t="s">
        <v>2</v>
      </c>
      <c r="J17" s="68" t="s">
        <v>17</v>
      </c>
      <c r="K17" s="68" t="s">
        <v>81</v>
      </c>
      <c r="L17" s="68" t="s">
        <v>20</v>
      </c>
      <c r="M17" s="160"/>
      <c r="N17" s="388">
        <v>-19.25655</v>
      </c>
      <c r="O17" s="275"/>
      <c r="P17" s="161"/>
      <c r="Q17" s="161"/>
      <c r="R17" s="296" t="s">
        <v>174</v>
      </c>
    </row>
    <row r="18" spans="1:18" ht="25.5" hidden="1">
      <c r="A18" s="183"/>
      <c r="B18" s="186"/>
      <c r="C18" s="186"/>
      <c r="D18" s="15"/>
      <c r="E18" s="71"/>
      <c r="F18" s="14"/>
      <c r="G18" s="415"/>
      <c r="H18" s="415"/>
      <c r="I18" s="130" t="s">
        <v>2</v>
      </c>
      <c r="J18" s="46" t="s">
        <v>17</v>
      </c>
      <c r="K18" s="43" t="s">
        <v>160</v>
      </c>
      <c r="L18" s="68" t="s">
        <v>19</v>
      </c>
      <c r="M18" s="160"/>
      <c r="N18" s="358"/>
      <c r="O18" s="275"/>
      <c r="P18" s="161"/>
      <c r="Q18" s="161"/>
      <c r="R18" s="355" t="s">
        <v>159</v>
      </c>
    </row>
    <row r="19" spans="1:18" ht="25.5" hidden="1">
      <c r="A19" s="183"/>
      <c r="B19" s="186"/>
      <c r="C19" s="186"/>
      <c r="D19" s="15"/>
      <c r="E19" s="71"/>
      <c r="F19" s="14"/>
      <c r="G19" s="415"/>
      <c r="H19" s="415"/>
      <c r="I19" s="130" t="s">
        <v>2</v>
      </c>
      <c r="J19" s="46" t="s">
        <v>17</v>
      </c>
      <c r="K19" s="43" t="s">
        <v>124</v>
      </c>
      <c r="L19" s="68" t="s">
        <v>19</v>
      </c>
      <c r="M19" s="160"/>
      <c r="N19" s="358"/>
      <c r="O19" s="275"/>
      <c r="P19" s="161"/>
      <c r="Q19" s="161"/>
      <c r="R19" s="355" t="s">
        <v>159</v>
      </c>
    </row>
    <row r="20" spans="1:18" ht="15" hidden="1">
      <c r="A20" s="183"/>
      <c r="B20" s="186"/>
      <c r="C20" s="186"/>
      <c r="D20" s="15"/>
      <c r="E20" s="71"/>
      <c r="F20" s="14"/>
      <c r="G20" s="415"/>
      <c r="H20" s="415"/>
      <c r="I20" s="130" t="s">
        <v>2</v>
      </c>
      <c r="J20" s="46" t="s">
        <v>17</v>
      </c>
      <c r="K20" s="43" t="s">
        <v>108</v>
      </c>
      <c r="L20" s="68" t="s">
        <v>19</v>
      </c>
      <c r="M20" s="160"/>
      <c r="N20" s="364"/>
      <c r="O20" s="275"/>
      <c r="P20" s="161"/>
      <c r="Q20" s="161"/>
      <c r="R20" s="291"/>
    </row>
    <row r="21" spans="1:18" ht="15" hidden="1">
      <c r="A21" s="183"/>
      <c r="B21" s="186"/>
      <c r="C21" s="186"/>
      <c r="D21" s="15"/>
      <c r="E21" s="71"/>
      <c r="F21" s="14"/>
      <c r="G21" s="415"/>
      <c r="H21" s="415"/>
      <c r="I21" s="130" t="s">
        <v>2</v>
      </c>
      <c r="J21" s="46" t="s">
        <v>17</v>
      </c>
      <c r="K21" s="272" t="s">
        <v>163</v>
      </c>
      <c r="L21" s="68" t="s">
        <v>19</v>
      </c>
      <c r="M21" s="160"/>
      <c r="N21" s="358"/>
      <c r="O21" s="275"/>
      <c r="P21" s="356"/>
      <c r="Q21" s="356"/>
      <c r="R21" s="357" t="s">
        <v>164</v>
      </c>
    </row>
    <row r="22" spans="1:18" ht="15" hidden="1">
      <c r="A22" s="183"/>
      <c r="B22" s="186"/>
      <c r="C22" s="186"/>
      <c r="D22" s="15"/>
      <c r="E22" s="71"/>
      <c r="F22" s="14"/>
      <c r="G22" s="415"/>
      <c r="H22" s="415"/>
      <c r="I22" s="130" t="s">
        <v>2</v>
      </c>
      <c r="J22" s="46" t="s">
        <v>17</v>
      </c>
      <c r="K22" s="224" t="s">
        <v>131</v>
      </c>
      <c r="L22" s="224" t="s">
        <v>19</v>
      </c>
      <c r="M22" s="160"/>
      <c r="N22" s="364"/>
      <c r="O22" s="275"/>
      <c r="P22" s="161"/>
      <c r="Q22" s="161"/>
      <c r="R22" s="420" t="s">
        <v>134</v>
      </c>
    </row>
    <row r="23" spans="1:18" ht="15" hidden="1">
      <c r="A23" s="183"/>
      <c r="B23" s="186"/>
      <c r="C23" s="186"/>
      <c r="D23" s="15"/>
      <c r="E23" s="71"/>
      <c r="F23" s="14"/>
      <c r="G23" s="415"/>
      <c r="H23" s="415"/>
      <c r="I23" s="130" t="s">
        <v>2</v>
      </c>
      <c r="J23" s="46" t="s">
        <v>17</v>
      </c>
      <c r="K23" s="224" t="s">
        <v>132</v>
      </c>
      <c r="L23" s="224" t="s">
        <v>19</v>
      </c>
      <c r="M23" s="160"/>
      <c r="N23" s="364"/>
      <c r="O23" s="275"/>
      <c r="P23" s="161"/>
      <c r="Q23" s="161"/>
      <c r="R23" s="421"/>
    </row>
    <row r="24" spans="1:18" ht="26.25" hidden="1" thickBot="1">
      <c r="A24" s="183"/>
      <c r="B24" s="186"/>
      <c r="C24" s="186"/>
      <c r="D24" s="15"/>
      <c r="E24" s="71"/>
      <c r="F24" s="14"/>
      <c r="G24" s="415"/>
      <c r="H24" s="415"/>
      <c r="I24" s="130" t="s">
        <v>2</v>
      </c>
      <c r="J24" s="46" t="s">
        <v>15</v>
      </c>
      <c r="K24" s="43" t="s">
        <v>91</v>
      </c>
      <c r="L24" s="46" t="s">
        <v>24</v>
      </c>
      <c r="M24" s="156"/>
      <c r="N24" s="362"/>
      <c r="O24" s="246"/>
      <c r="P24" s="148"/>
      <c r="Q24" s="304"/>
      <c r="R24" s="291" t="s">
        <v>157</v>
      </c>
    </row>
    <row r="25" spans="1:18" ht="51" hidden="1">
      <c r="A25" s="183"/>
      <c r="B25" s="186"/>
      <c r="C25" s="186"/>
      <c r="D25" s="15"/>
      <c r="E25" s="71"/>
      <c r="F25" s="14"/>
      <c r="G25" s="415"/>
      <c r="H25" s="415"/>
      <c r="I25" s="130" t="s">
        <v>2</v>
      </c>
      <c r="J25" s="46" t="s">
        <v>15</v>
      </c>
      <c r="K25" s="43" t="s">
        <v>91</v>
      </c>
      <c r="L25" s="46" t="s">
        <v>106</v>
      </c>
      <c r="M25" s="156"/>
      <c r="N25" s="362"/>
      <c r="O25" s="246"/>
      <c r="P25" s="161"/>
      <c r="Q25" s="161"/>
      <c r="R25" s="296" t="s">
        <v>162</v>
      </c>
    </row>
    <row r="26" spans="1:18" ht="15" hidden="1">
      <c r="A26" s="183"/>
      <c r="B26" s="186"/>
      <c r="C26" s="186"/>
      <c r="D26" s="15"/>
      <c r="E26" s="71"/>
      <c r="F26" s="14"/>
      <c r="G26" s="415"/>
      <c r="H26" s="415"/>
      <c r="I26" s="130" t="s">
        <v>2</v>
      </c>
      <c r="J26" s="46" t="s">
        <v>15</v>
      </c>
      <c r="K26" s="43" t="s">
        <v>49</v>
      </c>
      <c r="L26" s="46" t="s">
        <v>24</v>
      </c>
      <c r="M26" s="156"/>
      <c r="N26" s="389">
        <v>93.34435</v>
      </c>
      <c r="O26" s="246"/>
      <c r="P26" s="161"/>
      <c r="Q26" s="161"/>
      <c r="R26" s="419" t="s">
        <v>179</v>
      </c>
    </row>
    <row r="27" spans="1:18" ht="15" hidden="1">
      <c r="A27" s="183"/>
      <c r="B27" s="186"/>
      <c r="C27" s="186"/>
      <c r="D27" s="15"/>
      <c r="E27" s="71"/>
      <c r="F27" s="14"/>
      <c r="G27" s="415"/>
      <c r="H27" s="415"/>
      <c r="I27" s="130" t="s">
        <v>2</v>
      </c>
      <c r="J27" s="46" t="s">
        <v>15</v>
      </c>
      <c r="K27" s="43" t="s">
        <v>49</v>
      </c>
      <c r="L27" s="46" t="s">
        <v>55</v>
      </c>
      <c r="M27" s="156"/>
      <c r="N27" s="365">
        <v>120</v>
      </c>
      <c r="O27" s="246"/>
      <c r="P27" s="161"/>
      <c r="Q27" s="161"/>
      <c r="R27" s="422"/>
    </row>
    <row r="28" spans="1:18" ht="15" hidden="1">
      <c r="A28" s="183"/>
      <c r="B28" s="186"/>
      <c r="C28" s="186"/>
      <c r="D28" s="15"/>
      <c r="E28" s="71"/>
      <c r="F28" s="14"/>
      <c r="G28" s="415"/>
      <c r="H28" s="415"/>
      <c r="I28" s="130" t="s">
        <v>2</v>
      </c>
      <c r="J28" s="46" t="s">
        <v>15</v>
      </c>
      <c r="K28" s="43" t="s">
        <v>49</v>
      </c>
      <c r="L28" s="46" t="s">
        <v>20</v>
      </c>
      <c r="M28" s="156"/>
      <c r="N28" s="366">
        <v>37.721</v>
      </c>
      <c r="O28" s="326"/>
      <c r="P28" s="327"/>
      <c r="Q28" s="327"/>
      <c r="R28" s="422"/>
    </row>
    <row r="29" spans="1:18" ht="15" hidden="1">
      <c r="A29" s="183"/>
      <c r="B29" s="186"/>
      <c r="C29" s="186"/>
      <c r="D29" s="15"/>
      <c r="E29" s="71"/>
      <c r="F29" s="14"/>
      <c r="G29" s="415"/>
      <c r="H29" s="415"/>
      <c r="I29" s="130" t="s">
        <v>2</v>
      </c>
      <c r="J29" s="46" t="s">
        <v>15</v>
      </c>
      <c r="K29" s="43" t="s">
        <v>107</v>
      </c>
      <c r="L29" s="46" t="s">
        <v>24</v>
      </c>
      <c r="M29" s="156"/>
      <c r="N29" s="366">
        <v>-118</v>
      </c>
      <c r="O29" s="326"/>
      <c r="P29" s="327"/>
      <c r="Q29" s="327"/>
      <c r="R29" s="422"/>
    </row>
    <row r="30" spans="1:18" ht="15" hidden="1">
      <c r="A30" s="183"/>
      <c r="B30" s="186"/>
      <c r="C30" s="186"/>
      <c r="D30" s="15"/>
      <c r="E30" s="71"/>
      <c r="F30" s="14"/>
      <c r="G30" s="415"/>
      <c r="H30" s="415"/>
      <c r="I30" s="130" t="s">
        <v>2</v>
      </c>
      <c r="J30" s="46" t="s">
        <v>15</v>
      </c>
      <c r="K30" s="43" t="s">
        <v>107</v>
      </c>
      <c r="L30" s="46" t="s">
        <v>19</v>
      </c>
      <c r="M30" s="156"/>
      <c r="N30" s="365">
        <v>-120</v>
      </c>
      <c r="O30" s="326"/>
      <c r="P30" s="327"/>
      <c r="Q30" s="327"/>
      <c r="R30" s="418"/>
    </row>
    <row r="31" spans="1:18" ht="25.5" hidden="1">
      <c r="A31" s="183"/>
      <c r="B31" s="186"/>
      <c r="C31" s="186"/>
      <c r="D31" s="15"/>
      <c r="E31" s="71"/>
      <c r="F31" s="14"/>
      <c r="G31" s="415"/>
      <c r="H31" s="415"/>
      <c r="I31" s="130" t="s">
        <v>2</v>
      </c>
      <c r="J31" s="46" t="s">
        <v>15</v>
      </c>
      <c r="K31" s="43" t="s">
        <v>160</v>
      </c>
      <c r="L31" s="68" t="s">
        <v>19</v>
      </c>
      <c r="M31" s="156"/>
      <c r="N31" s="366"/>
      <c r="O31" s="326"/>
      <c r="P31" s="327"/>
      <c r="Q31" s="327"/>
      <c r="R31" s="112" t="s">
        <v>161</v>
      </c>
    </row>
    <row r="32" spans="1:18" ht="25.5" hidden="1">
      <c r="A32" s="183"/>
      <c r="B32" s="186"/>
      <c r="C32" s="186"/>
      <c r="D32" s="15"/>
      <c r="E32" s="71"/>
      <c r="F32" s="14"/>
      <c r="G32" s="415"/>
      <c r="H32" s="415"/>
      <c r="I32" s="130" t="s">
        <v>2</v>
      </c>
      <c r="J32" s="46" t="s">
        <v>15</v>
      </c>
      <c r="K32" s="43" t="s">
        <v>124</v>
      </c>
      <c r="L32" s="68" t="s">
        <v>19</v>
      </c>
      <c r="M32" s="156"/>
      <c r="N32" s="366"/>
      <c r="O32" s="326"/>
      <c r="P32" s="327"/>
      <c r="Q32" s="327"/>
      <c r="R32" s="296" t="s">
        <v>161</v>
      </c>
    </row>
    <row r="33" spans="1:18" ht="25.5" hidden="1">
      <c r="A33" s="183"/>
      <c r="B33" s="186"/>
      <c r="C33" s="186"/>
      <c r="D33" s="187"/>
      <c r="E33" s="71"/>
      <c r="F33" s="14"/>
      <c r="G33" s="415"/>
      <c r="H33" s="415"/>
      <c r="I33" s="130" t="s">
        <v>2</v>
      </c>
      <c r="J33" s="46" t="s">
        <v>15</v>
      </c>
      <c r="K33" s="43" t="s">
        <v>135</v>
      </c>
      <c r="L33" s="46" t="s">
        <v>54</v>
      </c>
      <c r="M33" s="274"/>
      <c r="N33" s="246"/>
      <c r="O33" s="246"/>
      <c r="P33" s="148"/>
      <c r="Q33" s="304"/>
      <c r="R33" s="291" t="s">
        <v>157</v>
      </c>
    </row>
    <row r="34" spans="1:18" ht="25.5" hidden="1">
      <c r="A34" s="183"/>
      <c r="B34" s="186"/>
      <c r="C34" s="186"/>
      <c r="D34" s="187"/>
      <c r="E34" s="71"/>
      <c r="F34" s="14"/>
      <c r="G34" s="415"/>
      <c r="H34" s="415"/>
      <c r="I34" s="130" t="s">
        <v>2</v>
      </c>
      <c r="J34" s="46" t="s">
        <v>2</v>
      </c>
      <c r="K34" s="117" t="s">
        <v>143</v>
      </c>
      <c r="L34" s="68" t="s">
        <v>24</v>
      </c>
      <c r="M34" s="282"/>
      <c r="N34" s="275"/>
      <c r="O34" s="275"/>
      <c r="P34" s="161"/>
      <c r="Q34" s="161"/>
      <c r="R34" s="291" t="s">
        <v>157</v>
      </c>
    </row>
    <row r="35" spans="1:18" ht="25.5" hidden="1">
      <c r="A35" s="183"/>
      <c r="B35" s="186"/>
      <c r="C35" s="186"/>
      <c r="D35" s="259"/>
      <c r="E35" s="71"/>
      <c r="F35" s="14"/>
      <c r="G35" s="415"/>
      <c r="H35" s="415"/>
      <c r="I35" s="195" t="s">
        <v>2</v>
      </c>
      <c r="J35" s="68" t="s">
        <v>37</v>
      </c>
      <c r="K35" s="117" t="s">
        <v>87</v>
      </c>
      <c r="L35" s="68" t="s">
        <v>24</v>
      </c>
      <c r="M35" s="171"/>
      <c r="N35" s="275"/>
      <c r="O35" s="275"/>
      <c r="P35" s="161"/>
      <c r="Q35" s="161"/>
      <c r="R35" s="291" t="s">
        <v>157</v>
      </c>
    </row>
    <row r="36" spans="1:18" ht="15" hidden="1">
      <c r="A36" s="183"/>
      <c r="B36" s="186"/>
      <c r="C36" s="186"/>
      <c r="D36" s="259"/>
      <c r="E36" s="71"/>
      <c r="F36" s="14"/>
      <c r="G36" s="415"/>
      <c r="H36" s="415"/>
      <c r="I36" s="130" t="s">
        <v>2</v>
      </c>
      <c r="J36" s="46" t="s">
        <v>37</v>
      </c>
      <c r="K36" s="43" t="s">
        <v>87</v>
      </c>
      <c r="L36" s="46" t="s">
        <v>19</v>
      </c>
      <c r="M36" s="171"/>
      <c r="N36" s="275">
        <v>70</v>
      </c>
      <c r="O36" s="275"/>
      <c r="P36" s="161"/>
      <c r="Q36" s="161"/>
      <c r="R36" s="311" t="s">
        <v>170</v>
      </c>
    </row>
    <row r="37" spans="1:18" ht="38.25" hidden="1">
      <c r="A37" s="183"/>
      <c r="B37" s="186"/>
      <c r="C37" s="186"/>
      <c r="D37" s="259"/>
      <c r="E37" s="71"/>
      <c r="F37" s="14"/>
      <c r="G37" s="415"/>
      <c r="H37" s="415"/>
      <c r="I37" s="130" t="s">
        <v>2</v>
      </c>
      <c r="J37" s="46" t="s">
        <v>37</v>
      </c>
      <c r="K37" s="43" t="s">
        <v>175</v>
      </c>
      <c r="L37" s="46" t="s">
        <v>176</v>
      </c>
      <c r="M37" s="171"/>
      <c r="N37" s="275">
        <v>-238</v>
      </c>
      <c r="O37" s="275"/>
      <c r="P37" s="161"/>
      <c r="Q37" s="161"/>
      <c r="R37" s="291" t="s">
        <v>178</v>
      </c>
    </row>
    <row r="38" spans="1:18" ht="15" hidden="1">
      <c r="A38" s="183"/>
      <c r="B38" s="186"/>
      <c r="C38" s="186"/>
      <c r="D38" s="259"/>
      <c r="E38" s="71"/>
      <c r="F38" s="14"/>
      <c r="G38" s="415"/>
      <c r="H38" s="415"/>
      <c r="I38" s="130" t="s">
        <v>14</v>
      </c>
      <c r="J38" s="46" t="s">
        <v>18</v>
      </c>
      <c r="K38" s="46" t="s">
        <v>85</v>
      </c>
      <c r="L38" s="46" t="s">
        <v>24</v>
      </c>
      <c r="M38" s="160"/>
      <c r="N38" s="364"/>
      <c r="O38" s="275"/>
      <c r="P38" s="161"/>
      <c r="Q38" s="161"/>
      <c r="R38" s="291"/>
    </row>
    <row r="39" spans="1:18" ht="24.75" hidden="1" thickBot="1">
      <c r="A39" s="183"/>
      <c r="B39" s="186"/>
      <c r="C39" s="186"/>
      <c r="D39" s="259"/>
      <c r="E39" s="71"/>
      <c r="F39" s="14"/>
      <c r="G39" s="415"/>
      <c r="H39" s="415"/>
      <c r="I39" s="196" t="s">
        <v>14</v>
      </c>
      <c r="J39" s="50" t="s">
        <v>18</v>
      </c>
      <c r="K39" s="50" t="s">
        <v>81</v>
      </c>
      <c r="L39" s="50" t="s">
        <v>22</v>
      </c>
      <c r="M39" s="197"/>
      <c r="N39" s="367"/>
      <c r="O39" s="328"/>
      <c r="P39" s="329"/>
      <c r="Q39" s="329"/>
      <c r="R39" s="302" t="s">
        <v>154</v>
      </c>
    </row>
    <row r="40" spans="2:18" ht="15.75" thickBot="1">
      <c r="B40" s="11"/>
      <c r="C40" s="186"/>
      <c r="D40" s="187"/>
      <c r="E40" s="71"/>
      <c r="F40" s="14"/>
      <c r="G40" s="416"/>
      <c r="H40" s="416"/>
      <c r="I40" s="423" t="s">
        <v>32</v>
      </c>
      <c r="J40" s="423"/>
      <c r="K40" s="423"/>
      <c r="L40" s="424"/>
      <c r="M40" s="133"/>
      <c r="N40" s="390">
        <v>0</v>
      </c>
      <c r="O40" s="241">
        <f>SUM(O7:O39)</f>
        <v>0</v>
      </c>
      <c r="P40" s="149">
        <f>P33+P27+P24+P15</f>
        <v>0</v>
      </c>
      <c r="Q40" s="306">
        <f>Q33+Q27+Q24+Q15</f>
        <v>0</v>
      </c>
      <c r="R40" s="312"/>
    </row>
    <row r="41" spans="1:18" ht="36" customHeight="1" hidden="1">
      <c r="A41" s="183"/>
      <c r="B41" s="183">
        <v>182</v>
      </c>
      <c r="C41" s="186"/>
      <c r="D41" s="187"/>
      <c r="E41" s="71"/>
      <c r="F41" s="14"/>
      <c r="G41" s="425" t="s">
        <v>27</v>
      </c>
      <c r="H41" s="428">
        <v>912</v>
      </c>
      <c r="I41" s="255" t="s">
        <v>1</v>
      </c>
      <c r="J41" s="86" t="s">
        <v>18</v>
      </c>
      <c r="K41" s="256" t="s">
        <v>88</v>
      </c>
      <c r="L41" s="86" t="s">
        <v>24</v>
      </c>
      <c r="M41" s="194"/>
      <c r="N41" s="368"/>
      <c r="O41" s="237"/>
      <c r="P41" s="178"/>
      <c r="Q41" s="307"/>
      <c r="R41" s="288" t="s">
        <v>114</v>
      </c>
    </row>
    <row r="42" spans="1:18" ht="36" customHeight="1" hidden="1" thickBot="1">
      <c r="A42" s="183"/>
      <c r="B42" s="186"/>
      <c r="C42" s="186"/>
      <c r="D42" s="15"/>
      <c r="E42" s="71"/>
      <c r="F42" s="14"/>
      <c r="G42" s="426"/>
      <c r="H42" s="415"/>
      <c r="I42" s="65" t="s">
        <v>1</v>
      </c>
      <c r="J42" s="42" t="s">
        <v>18</v>
      </c>
      <c r="K42" s="66" t="s">
        <v>88</v>
      </c>
      <c r="L42" s="42" t="s">
        <v>19</v>
      </c>
      <c r="M42" s="166"/>
      <c r="N42" s="369"/>
      <c r="O42" s="228"/>
      <c r="P42" s="148"/>
      <c r="Q42" s="304"/>
      <c r="R42" s="291" t="s">
        <v>115</v>
      </c>
    </row>
    <row r="43" spans="1:18" ht="36" customHeight="1" hidden="1">
      <c r="A43" s="183"/>
      <c r="B43" s="186"/>
      <c r="C43" s="186"/>
      <c r="D43" s="15"/>
      <c r="E43" s="71"/>
      <c r="F43" s="14"/>
      <c r="G43" s="426"/>
      <c r="H43" s="415"/>
      <c r="I43" s="65" t="s">
        <v>1</v>
      </c>
      <c r="J43" s="42" t="s">
        <v>18</v>
      </c>
      <c r="K43" s="66" t="s">
        <v>116</v>
      </c>
      <c r="L43" s="154">
        <v>100</v>
      </c>
      <c r="M43" s="192"/>
      <c r="N43" s="260"/>
      <c r="O43" s="239"/>
      <c r="P43" s="168"/>
      <c r="Q43" s="308"/>
      <c r="R43" s="288" t="s">
        <v>114</v>
      </c>
    </row>
    <row r="44" spans="1:18" ht="36" customHeight="1" hidden="1" thickBot="1">
      <c r="A44" s="183"/>
      <c r="B44" s="186"/>
      <c r="C44" s="186"/>
      <c r="D44" s="187"/>
      <c r="E44" s="71"/>
      <c r="F44" s="14"/>
      <c r="G44" s="426"/>
      <c r="H44" s="415"/>
      <c r="I44" s="65" t="s">
        <v>1</v>
      </c>
      <c r="J44" s="42" t="s">
        <v>18</v>
      </c>
      <c r="K44" s="66" t="s">
        <v>116</v>
      </c>
      <c r="L44" s="277"/>
      <c r="M44" s="166"/>
      <c r="N44" s="369"/>
      <c r="O44" s="228"/>
      <c r="P44" s="167"/>
      <c r="Q44" s="309"/>
      <c r="R44" s="313"/>
    </row>
    <row r="45" spans="1:18" ht="36" customHeight="1" hidden="1">
      <c r="A45" s="183"/>
      <c r="B45" s="186"/>
      <c r="C45" s="186"/>
      <c r="D45" s="187"/>
      <c r="E45" s="71"/>
      <c r="F45" s="14"/>
      <c r="G45" s="426"/>
      <c r="H45" s="415"/>
      <c r="I45" s="65" t="s">
        <v>28</v>
      </c>
      <c r="J45" s="42" t="s">
        <v>1</v>
      </c>
      <c r="K45" s="66" t="s">
        <v>101</v>
      </c>
      <c r="L45" s="42" t="s">
        <v>102</v>
      </c>
      <c r="M45" s="38" t="s">
        <v>103</v>
      </c>
      <c r="N45" s="280"/>
      <c r="O45" s="228"/>
      <c r="P45" s="167"/>
      <c r="Q45" s="309"/>
      <c r="R45" s="291"/>
    </row>
    <row r="46" spans="1:18" ht="36" customHeight="1" hidden="1">
      <c r="A46" s="183">
        <v>182</v>
      </c>
      <c r="B46" s="11" t="s">
        <v>185</v>
      </c>
      <c r="C46" s="186"/>
      <c r="D46" s="187">
        <v>-1843</v>
      </c>
      <c r="E46" s="71"/>
      <c r="F46" s="14"/>
      <c r="G46" s="426"/>
      <c r="H46" s="415"/>
      <c r="I46" s="188" t="s">
        <v>84</v>
      </c>
      <c r="J46" s="66" t="s">
        <v>15</v>
      </c>
      <c r="K46" s="214" t="s">
        <v>93</v>
      </c>
      <c r="L46" s="66" t="s">
        <v>60</v>
      </c>
      <c r="M46" s="66" t="s">
        <v>59</v>
      </c>
      <c r="N46" s="370">
        <v>29.4</v>
      </c>
      <c r="O46" s="228"/>
      <c r="P46" s="167"/>
      <c r="Q46" s="309"/>
      <c r="R46" s="291" t="s">
        <v>171</v>
      </c>
    </row>
    <row r="47" spans="1:18" ht="36" customHeight="1" hidden="1">
      <c r="A47" s="183">
        <v>182</v>
      </c>
      <c r="B47" s="186" t="s">
        <v>186</v>
      </c>
      <c r="C47" s="186"/>
      <c r="D47" s="187">
        <v>-982</v>
      </c>
      <c r="E47" s="71"/>
      <c r="F47" s="14"/>
      <c r="G47" s="426"/>
      <c r="H47" s="415"/>
      <c r="I47" s="213"/>
      <c r="J47" s="193"/>
      <c r="K47" s="193"/>
      <c r="L47" s="193"/>
      <c r="M47" s="193"/>
      <c r="N47" s="371"/>
      <c r="O47" s="228"/>
      <c r="P47" s="148"/>
      <c r="Q47" s="304"/>
      <c r="R47" s="291"/>
    </row>
    <row r="48" spans="1:18" ht="36" customHeight="1" hidden="1" thickBot="1">
      <c r="A48" s="183"/>
      <c r="B48" s="11"/>
      <c r="C48" s="186"/>
      <c r="D48" s="258"/>
      <c r="E48" s="72"/>
      <c r="F48" s="7"/>
      <c r="G48" s="426"/>
      <c r="H48" s="415"/>
      <c r="I48" s="429" t="s">
        <v>144</v>
      </c>
      <c r="J48" s="430"/>
      <c r="K48" s="430"/>
      <c r="L48" s="431"/>
      <c r="M48" s="257"/>
      <c r="N48" s="372"/>
      <c r="O48" s="248"/>
      <c r="P48" s="191"/>
      <c r="Q48" s="191"/>
      <c r="R48" s="314" t="s">
        <v>145</v>
      </c>
    </row>
    <row r="49" spans="1:18" ht="36" customHeight="1" hidden="1" thickBot="1">
      <c r="A49" s="183"/>
      <c r="B49" s="11"/>
      <c r="C49" s="186"/>
      <c r="D49" s="258"/>
      <c r="E49" s="72"/>
      <c r="F49" s="7"/>
      <c r="G49" s="427"/>
      <c r="H49" s="416"/>
      <c r="I49" s="432" t="s">
        <v>32</v>
      </c>
      <c r="J49" s="433"/>
      <c r="K49" s="433"/>
      <c r="L49" s="433"/>
      <c r="M49" s="434"/>
      <c r="N49" s="242">
        <f>N48+N47+N46+N45+N44+N43+N42+N41</f>
        <v>29.4</v>
      </c>
      <c r="O49" s="242">
        <f>O48+O47+O46+O45+O44+O43+O42+O41</f>
        <v>0</v>
      </c>
      <c r="P49" s="242">
        <f>P48+P47+P46+P45+P44+P43+P42+P41</f>
        <v>0</v>
      </c>
      <c r="Q49" s="345">
        <f>Q48+Q47+Q46+Q45+Q44+Q43+Q42+Q41</f>
        <v>0</v>
      </c>
      <c r="R49" s="215"/>
    </row>
    <row r="50" spans="1:18" ht="36" customHeight="1" hidden="1">
      <c r="A50" s="183"/>
      <c r="B50" s="11"/>
      <c r="C50" s="186"/>
      <c r="D50" s="205"/>
      <c r="E50" s="72"/>
      <c r="F50" s="7"/>
      <c r="G50" s="425" t="s">
        <v>38</v>
      </c>
      <c r="H50" s="162" t="s">
        <v>31</v>
      </c>
      <c r="I50" s="131" t="s">
        <v>1</v>
      </c>
      <c r="J50" s="132" t="s">
        <v>36</v>
      </c>
      <c r="K50" s="40" t="s">
        <v>51</v>
      </c>
      <c r="L50" s="68" t="s">
        <v>24</v>
      </c>
      <c r="M50" s="40"/>
      <c r="N50" s="343"/>
      <c r="O50" s="243"/>
      <c r="P50" s="165"/>
      <c r="Q50" s="165"/>
      <c r="R50" s="296" t="s">
        <v>112</v>
      </c>
    </row>
    <row r="51" spans="1:18" ht="36" customHeight="1" hidden="1" thickBot="1">
      <c r="A51" s="183"/>
      <c r="B51" s="11"/>
      <c r="C51" s="186"/>
      <c r="D51" s="205"/>
      <c r="E51" s="72"/>
      <c r="F51" s="7"/>
      <c r="G51" s="426"/>
      <c r="H51" s="163"/>
      <c r="I51" s="18" t="s">
        <v>1</v>
      </c>
      <c r="J51" s="19" t="s">
        <v>36</v>
      </c>
      <c r="K51" s="39" t="s">
        <v>51</v>
      </c>
      <c r="L51" s="46" t="s">
        <v>19</v>
      </c>
      <c r="M51" s="39"/>
      <c r="N51" s="225"/>
      <c r="O51" s="244"/>
      <c r="P51" s="41"/>
      <c r="Q51" s="41"/>
      <c r="R51" s="278"/>
    </row>
    <row r="52" spans="1:18" ht="36" customHeight="1" hidden="1" thickBot="1">
      <c r="A52" s="183"/>
      <c r="B52" s="11"/>
      <c r="C52" s="186"/>
      <c r="D52" s="205"/>
      <c r="E52" s="72"/>
      <c r="F52" s="7"/>
      <c r="G52" s="426"/>
      <c r="H52" s="163"/>
      <c r="I52" s="18" t="s">
        <v>1</v>
      </c>
      <c r="J52" s="19" t="s">
        <v>36</v>
      </c>
      <c r="K52" s="39" t="s">
        <v>51</v>
      </c>
      <c r="L52" s="46" t="s">
        <v>20</v>
      </c>
      <c r="M52" s="39"/>
      <c r="N52" s="225"/>
      <c r="O52" s="244"/>
      <c r="P52" s="41"/>
      <c r="Q52" s="41"/>
      <c r="R52" s="315"/>
    </row>
    <row r="53" spans="1:18" s="9" customFormat="1" ht="36" customHeight="1" hidden="1" thickBot="1">
      <c r="A53" s="80"/>
      <c r="B53" s="53"/>
      <c r="C53" s="53"/>
      <c r="D53" s="53"/>
      <c r="E53" s="73"/>
      <c r="F53" s="28"/>
      <c r="G53" s="427"/>
      <c r="H53" s="164"/>
      <c r="I53" s="435" t="s">
        <v>32</v>
      </c>
      <c r="J53" s="423"/>
      <c r="K53" s="423"/>
      <c r="L53" s="424"/>
      <c r="M53" s="93"/>
      <c r="N53" s="245">
        <f>N52+N51+N50</f>
        <v>0</v>
      </c>
      <c r="O53" s="245">
        <f>O52+O51+O50</f>
        <v>0</v>
      </c>
      <c r="P53" s="139"/>
      <c r="Q53" s="310"/>
      <c r="R53" s="316"/>
    </row>
    <row r="54" spans="1:18" s="9" customFormat="1" ht="36" customHeight="1" hidden="1">
      <c r="A54" s="80"/>
      <c r="B54" s="53"/>
      <c r="C54" s="53"/>
      <c r="D54" s="53"/>
      <c r="E54" s="73"/>
      <c r="F54" s="28"/>
      <c r="G54" s="440" t="s">
        <v>35</v>
      </c>
      <c r="H54" s="49"/>
      <c r="I54" s="31" t="s">
        <v>1</v>
      </c>
      <c r="J54" s="32" t="s">
        <v>17</v>
      </c>
      <c r="K54" s="47" t="s">
        <v>52</v>
      </c>
      <c r="L54" s="32" t="s">
        <v>24</v>
      </c>
      <c r="M54" s="92"/>
      <c r="N54" s="373">
        <v>-88.6</v>
      </c>
      <c r="O54" s="237"/>
      <c r="P54" s="330"/>
      <c r="Q54" s="330"/>
      <c r="R54" s="296" t="s">
        <v>173</v>
      </c>
    </row>
    <row r="55" spans="1:18" s="9" customFormat="1" ht="36" customHeight="1" hidden="1">
      <c r="A55" s="206"/>
      <c r="B55" s="116"/>
      <c r="C55" s="207"/>
      <c r="D55" s="208"/>
      <c r="E55" s="73"/>
      <c r="F55" s="28"/>
      <c r="G55" s="441"/>
      <c r="H55" s="443" t="s">
        <v>25</v>
      </c>
      <c r="I55" s="27" t="s">
        <v>1</v>
      </c>
      <c r="J55" s="26" t="s">
        <v>18</v>
      </c>
      <c r="K55" s="44" t="s">
        <v>53</v>
      </c>
      <c r="L55" s="67" t="s">
        <v>19</v>
      </c>
      <c r="M55" s="56"/>
      <c r="N55" s="374"/>
      <c r="O55" s="239"/>
      <c r="P55" s="140"/>
      <c r="Q55" s="140"/>
      <c r="R55" s="317"/>
    </row>
    <row r="56" spans="1:18" s="9" customFormat="1" ht="36" customHeight="1" hidden="1">
      <c r="A56" s="206"/>
      <c r="B56" s="116"/>
      <c r="C56" s="207"/>
      <c r="D56" s="208"/>
      <c r="E56" s="73"/>
      <c r="F56" s="28"/>
      <c r="G56" s="441"/>
      <c r="H56" s="443"/>
      <c r="I56" s="23"/>
      <c r="J56" s="23"/>
      <c r="K56" s="276"/>
      <c r="L56" s="42"/>
      <c r="M56" s="45"/>
      <c r="N56" s="375"/>
      <c r="O56" s="228"/>
      <c r="P56" s="331"/>
      <c r="Q56" s="332"/>
      <c r="R56" s="318"/>
    </row>
    <row r="57" spans="1:18" s="9" customFormat="1" ht="36" customHeight="1" hidden="1">
      <c r="A57" s="118"/>
      <c r="B57" s="116"/>
      <c r="C57" s="207"/>
      <c r="D57" s="209"/>
      <c r="E57" s="74"/>
      <c r="F57" s="15"/>
      <c r="G57" s="441"/>
      <c r="H57" s="443"/>
      <c r="I57" s="27" t="s">
        <v>1</v>
      </c>
      <c r="J57" s="26" t="s">
        <v>18</v>
      </c>
      <c r="K57" s="44" t="s">
        <v>47</v>
      </c>
      <c r="L57" s="67" t="s">
        <v>24</v>
      </c>
      <c r="M57" s="192"/>
      <c r="N57" s="374"/>
      <c r="O57" s="275"/>
      <c r="P57" s="140"/>
      <c r="Q57" s="140"/>
      <c r="R57" s="296"/>
    </row>
    <row r="58" spans="1:18" s="9" customFormat="1" ht="36" customHeight="1" hidden="1">
      <c r="A58" s="118"/>
      <c r="B58" s="116"/>
      <c r="C58" s="207"/>
      <c r="D58" s="209"/>
      <c r="E58" s="74"/>
      <c r="F58" s="15"/>
      <c r="G58" s="441"/>
      <c r="H58" s="443"/>
      <c r="I58" s="22" t="s">
        <v>1</v>
      </c>
      <c r="J58" s="23" t="s">
        <v>18</v>
      </c>
      <c r="K58" s="38" t="s">
        <v>47</v>
      </c>
      <c r="L58" s="42" t="s">
        <v>19</v>
      </c>
      <c r="M58" s="45"/>
      <c r="N58" s="375"/>
      <c r="O58" s="238"/>
      <c r="P58" s="141"/>
      <c r="Q58" s="141"/>
      <c r="R58" s="295" t="s">
        <v>148</v>
      </c>
    </row>
    <row r="59" spans="1:18" s="9" customFormat="1" ht="36" customHeight="1" hidden="1">
      <c r="A59" s="118"/>
      <c r="B59" s="52"/>
      <c r="C59" s="51"/>
      <c r="D59" s="107"/>
      <c r="E59" s="74"/>
      <c r="F59" s="15"/>
      <c r="G59" s="441"/>
      <c r="H59" s="443"/>
      <c r="I59" s="27" t="s">
        <v>1</v>
      </c>
      <c r="J59" s="26" t="s">
        <v>18</v>
      </c>
      <c r="K59" s="44" t="s">
        <v>47</v>
      </c>
      <c r="L59" s="67" t="s">
        <v>20</v>
      </c>
      <c r="M59" s="44"/>
      <c r="N59" s="376"/>
      <c r="O59" s="246"/>
      <c r="P59" s="141"/>
      <c r="Q59" s="141"/>
      <c r="R59" s="319"/>
    </row>
    <row r="60" spans="1:18" s="9" customFormat="1" ht="36" customHeight="1" hidden="1">
      <c r="A60" s="118"/>
      <c r="B60" s="116"/>
      <c r="C60" s="207"/>
      <c r="D60" s="209"/>
      <c r="E60" s="74"/>
      <c r="F60" s="15"/>
      <c r="G60" s="441"/>
      <c r="H60" s="443"/>
      <c r="I60" s="27" t="s">
        <v>1</v>
      </c>
      <c r="J60" s="26" t="s">
        <v>18</v>
      </c>
      <c r="K60" s="44" t="s">
        <v>74</v>
      </c>
      <c r="L60" s="67" t="s">
        <v>24</v>
      </c>
      <c r="M60" s="44"/>
      <c r="N60" s="376"/>
      <c r="O60" s="246"/>
      <c r="P60" s="142"/>
      <c r="Q60" s="142"/>
      <c r="R60" s="296" t="s">
        <v>112</v>
      </c>
    </row>
    <row r="61" spans="1:18" s="9" customFormat="1" ht="15" hidden="1">
      <c r="A61" s="118"/>
      <c r="B61" s="116"/>
      <c r="C61" s="207"/>
      <c r="D61" s="229"/>
      <c r="E61" s="74"/>
      <c r="F61" s="15"/>
      <c r="G61" s="441"/>
      <c r="H61" s="443"/>
      <c r="I61" s="82" t="s">
        <v>1</v>
      </c>
      <c r="J61" s="83" t="s">
        <v>18</v>
      </c>
      <c r="K61" s="44" t="s">
        <v>74</v>
      </c>
      <c r="L61" s="85" t="s">
        <v>19</v>
      </c>
      <c r="M61" s="44"/>
      <c r="N61" s="376"/>
      <c r="O61" s="246"/>
      <c r="P61" s="140"/>
      <c r="Q61" s="140"/>
      <c r="R61" s="320"/>
    </row>
    <row r="62" spans="1:18" s="9" customFormat="1" ht="15" hidden="1">
      <c r="A62" s="118"/>
      <c r="B62" s="116"/>
      <c r="C62" s="28"/>
      <c r="D62" s="120"/>
      <c r="E62" s="74"/>
      <c r="F62" s="15"/>
      <c r="G62" s="441"/>
      <c r="H62" s="443"/>
      <c r="I62" s="27" t="s">
        <v>1</v>
      </c>
      <c r="J62" s="26" t="s">
        <v>18</v>
      </c>
      <c r="K62" s="117" t="s">
        <v>80</v>
      </c>
      <c r="L62" s="42" t="s">
        <v>24</v>
      </c>
      <c r="M62" s="159"/>
      <c r="N62" s="375"/>
      <c r="O62" s="246"/>
      <c r="P62" s="143"/>
      <c r="Q62" s="143"/>
      <c r="R62" s="317" t="s">
        <v>122</v>
      </c>
    </row>
    <row r="63" spans="1:18" s="9" customFormat="1" ht="15" hidden="1">
      <c r="A63" s="118"/>
      <c r="B63" s="116"/>
      <c r="C63" s="28"/>
      <c r="D63" s="120"/>
      <c r="E63" s="74"/>
      <c r="F63" s="15"/>
      <c r="G63" s="441"/>
      <c r="H63" s="443"/>
      <c r="I63" s="80"/>
      <c r="J63" s="53"/>
      <c r="K63" s="53"/>
      <c r="L63" s="53"/>
      <c r="M63" s="53"/>
      <c r="N63" s="385"/>
      <c r="O63" s="247"/>
      <c r="P63" s="54"/>
      <c r="Q63" s="140"/>
      <c r="R63" s="317"/>
    </row>
    <row r="64" spans="1:18" s="9" customFormat="1" ht="25.5" hidden="1">
      <c r="A64" s="179">
        <v>903</v>
      </c>
      <c r="B64" s="116" t="s">
        <v>187</v>
      </c>
      <c r="C64" s="210"/>
      <c r="D64" s="126">
        <v>-926</v>
      </c>
      <c r="E64" s="74"/>
      <c r="F64" s="15"/>
      <c r="G64" s="441"/>
      <c r="H64" s="443"/>
      <c r="I64" s="82" t="s">
        <v>1</v>
      </c>
      <c r="J64" s="83" t="s">
        <v>76</v>
      </c>
      <c r="K64" s="84" t="s">
        <v>68</v>
      </c>
      <c r="L64" s="85" t="s">
        <v>92</v>
      </c>
      <c r="M64" s="94"/>
      <c r="N64" s="374">
        <v>-876.9</v>
      </c>
      <c r="O64" s="240"/>
      <c r="P64" s="140"/>
      <c r="Q64" s="140"/>
      <c r="R64" s="317" t="s">
        <v>184</v>
      </c>
    </row>
    <row r="65" spans="1:18" s="9" customFormat="1" ht="24" hidden="1">
      <c r="A65" s="179"/>
      <c r="B65" s="116"/>
      <c r="C65" s="210"/>
      <c r="D65" s="120"/>
      <c r="E65" s="74"/>
      <c r="F65" s="15"/>
      <c r="G65" s="441"/>
      <c r="H65" s="443"/>
      <c r="I65" s="129" t="s">
        <v>1</v>
      </c>
      <c r="J65" s="128" t="s">
        <v>28</v>
      </c>
      <c r="K65" s="172" t="s">
        <v>150</v>
      </c>
      <c r="L65" s="85" t="s">
        <v>67</v>
      </c>
      <c r="M65" s="94"/>
      <c r="N65" s="374"/>
      <c r="O65" s="240"/>
      <c r="P65" s="140"/>
      <c r="Q65" s="140"/>
      <c r="R65" s="317" t="s">
        <v>151</v>
      </c>
    </row>
    <row r="66" spans="1:18" s="9" customFormat="1" ht="15" hidden="1">
      <c r="A66" s="180"/>
      <c r="B66" s="53"/>
      <c r="C66" s="181"/>
      <c r="D66" s="185"/>
      <c r="E66" s="74"/>
      <c r="F66" s="15"/>
      <c r="G66" s="441"/>
      <c r="H66" s="443"/>
      <c r="I66" s="129" t="s">
        <v>1</v>
      </c>
      <c r="J66" s="128" t="s">
        <v>28</v>
      </c>
      <c r="K66" s="172" t="s">
        <v>104</v>
      </c>
      <c r="L66" s="173" t="s">
        <v>19</v>
      </c>
      <c r="M66" s="45"/>
      <c r="N66" s="375"/>
      <c r="O66" s="238"/>
      <c r="P66" s="174"/>
      <c r="Q66" s="144"/>
      <c r="R66" s="289"/>
    </row>
    <row r="67" spans="1:18" s="9" customFormat="1" ht="15" hidden="1">
      <c r="A67" s="118"/>
      <c r="B67" s="52"/>
      <c r="C67" s="222"/>
      <c r="D67" s="223"/>
      <c r="E67" s="74"/>
      <c r="F67" s="15"/>
      <c r="G67" s="441"/>
      <c r="H67" s="443"/>
      <c r="I67" s="129" t="s">
        <v>1</v>
      </c>
      <c r="J67" s="128" t="s">
        <v>28</v>
      </c>
      <c r="K67" s="172" t="s">
        <v>86</v>
      </c>
      <c r="L67" s="173" t="s">
        <v>19</v>
      </c>
      <c r="M67" s="175"/>
      <c r="N67" s="375"/>
      <c r="O67" s="238"/>
      <c r="P67" s="174"/>
      <c r="Q67" s="144"/>
      <c r="R67" s="321"/>
    </row>
    <row r="68" spans="1:18" s="9" customFormat="1" ht="36" hidden="1">
      <c r="A68" s="118"/>
      <c r="B68" s="52"/>
      <c r="C68" s="222"/>
      <c r="D68" s="223"/>
      <c r="E68" s="74"/>
      <c r="F68" s="15"/>
      <c r="G68" s="441"/>
      <c r="H68" s="443"/>
      <c r="I68" s="129" t="s">
        <v>1</v>
      </c>
      <c r="J68" s="128" t="s">
        <v>28</v>
      </c>
      <c r="K68" s="172" t="s">
        <v>48</v>
      </c>
      <c r="L68" s="173" t="s">
        <v>19</v>
      </c>
      <c r="M68" s="175"/>
      <c r="N68" s="375"/>
      <c r="O68" s="238"/>
      <c r="P68" s="176"/>
      <c r="Q68" s="145"/>
      <c r="R68" s="289" t="s">
        <v>130</v>
      </c>
    </row>
    <row r="69" spans="1:18" s="9" customFormat="1" ht="15" hidden="1">
      <c r="A69" s="118"/>
      <c r="B69" s="52"/>
      <c r="C69" s="222"/>
      <c r="D69" s="223"/>
      <c r="E69" s="74"/>
      <c r="F69" s="15"/>
      <c r="G69" s="441"/>
      <c r="H69" s="443"/>
      <c r="I69" s="129" t="s">
        <v>1</v>
      </c>
      <c r="J69" s="128" t="s">
        <v>28</v>
      </c>
      <c r="K69" s="172" t="s">
        <v>48</v>
      </c>
      <c r="L69" s="173" t="s">
        <v>62</v>
      </c>
      <c r="M69" s="175"/>
      <c r="N69" s="375"/>
      <c r="O69" s="238"/>
      <c r="P69" s="174"/>
      <c r="Q69" s="144"/>
      <c r="R69" s="289"/>
    </row>
    <row r="70" spans="1:18" s="9" customFormat="1" ht="60" hidden="1">
      <c r="A70" s="217"/>
      <c r="B70" s="53"/>
      <c r="C70" s="181"/>
      <c r="D70" s="185"/>
      <c r="E70" s="74"/>
      <c r="F70" s="15"/>
      <c r="G70" s="441"/>
      <c r="H70" s="443"/>
      <c r="I70" s="27" t="s">
        <v>1</v>
      </c>
      <c r="J70" s="26" t="s">
        <v>28</v>
      </c>
      <c r="K70" s="44" t="s">
        <v>58</v>
      </c>
      <c r="L70" s="67" t="s">
        <v>19</v>
      </c>
      <c r="M70" s="56"/>
      <c r="N70" s="374"/>
      <c r="O70" s="238"/>
      <c r="P70" s="142"/>
      <c r="Q70" s="142"/>
      <c r="R70" s="317" t="s">
        <v>111</v>
      </c>
    </row>
    <row r="71" spans="1:18" s="9" customFormat="1" ht="15" hidden="1">
      <c r="A71" s="118"/>
      <c r="B71" s="52"/>
      <c r="C71" s="51"/>
      <c r="D71" s="107"/>
      <c r="E71" s="74"/>
      <c r="F71" s="15"/>
      <c r="G71" s="441"/>
      <c r="H71" s="443"/>
      <c r="I71" s="27" t="s">
        <v>1</v>
      </c>
      <c r="J71" s="26" t="s">
        <v>28</v>
      </c>
      <c r="K71" s="44" t="s">
        <v>53</v>
      </c>
      <c r="L71" s="67" t="s">
        <v>19</v>
      </c>
      <c r="M71" s="94"/>
      <c r="N71" s="374"/>
      <c r="O71" s="238"/>
      <c r="P71" s="144"/>
      <c r="Q71" s="144"/>
      <c r="R71" s="289" t="s">
        <v>109</v>
      </c>
    </row>
    <row r="72" spans="1:18" s="9" customFormat="1" ht="15.75" hidden="1" thickBot="1">
      <c r="A72" s="182"/>
      <c r="B72" s="181"/>
      <c r="C72" s="181"/>
      <c r="D72" s="230"/>
      <c r="E72" s="74"/>
      <c r="F72" s="15"/>
      <c r="G72" s="441"/>
      <c r="H72" s="443"/>
      <c r="I72" s="129" t="s">
        <v>1</v>
      </c>
      <c r="J72" s="128" t="s">
        <v>28</v>
      </c>
      <c r="K72" s="225" t="s">
        <v>65</v>
      </c>
      <c r="L72" s="173" t="s">
        <v>24</v>
      </c>
      <c r="M72" s="175"/>
      <c r="N72" s="375"/>
      <c r="O72" s="349"/>
      <c r="P72" s="146"/>
      <c r="Q72" s="146"/>
      <c r="R72" s="289"/>
    </row>
    <row r="73" spans="1:18" s="9" customFormat="1" ht="42" customHeight="1" hidden="1" thickBot="1">
      <c r="A73" s="118">
        <v>936</v>
      </c>
      <c r="B73" s="116" t="s">
        <v>187</v>
      </c>
      <c r="C73" s="51"/>
      <c r="D73" s="107">
        <v>10.9</v>
      </c>
      <c r="E73" s="74"/>
      <c r="F73" s="15"/>
      <c r="G73" s="441"/>
      <c r="H73" s="443"/>
      <c r="I73" s="129" t="s">
        <v>1</v>
      </c>
      <c r="J73" s="128" t="s">
        <v>28</v>
      </c>
      <c r="K73" s="81" t="s">
        <v>48</v>
      </c>
      <c r="L73" s="173" t="s">
        <v>19</v>
      </c>
      <c r="M73" s="175"/>
      <c r="N73" s="375">
        <v>-105.174</v>
      </c>
      <c r="O73" s="350"/>
      <c r="P73" s="351"/>
      <c r="Q73" s="352"/>
      <c r="R73" s="322" t="s">
        <v>180</v>
      </c>
    </row>
    <row r="74" spans="1:18" s="9" customFormat="1" ht="76.5" hidden="1">
      <c r="A74" s="118">
        <v>936</v>
      </c>
      <c r="B74" s="88" t="s">
        <v>190</v>
      </c>
      <c r="C74" s="51"/>
      <c r="D74" s="107"/>
      <c r="E74" s="74"/>
      <c r="F74" s="15"/>
      <c r="G74" s="441"/>
      <c r="H74" s="443"/>
      <c r="I74" s="82" t="s">
        <v>1</v>
      </c>
      <c r="J74" s="83" t="s">
        <v>28</v>
      </c>
      <c r="K74" s="115" t="s">
        <v>66</v>
      </c>
      <c r="L74" s="85" t="s">
        <v>19</v>
      </c>
      <c r="M74" s="94"/>
      <c r="N74" s="374">
        <f>105.174+130</f>
        <v>235.174</v>
      </c>
      <c r="O74" s="240"/>
      <c r="P74" s="177"/>
      <c r="Q74" s="177"/>
      <c r="R74" s="290" t="s">
        <v>181</v>
      </c>
    </row>
    <row r="75" spans="1:18" s="9" customFormat="1" ht="102">
      <c r="A75" s="119">
        <v>936</v>
      </c>
      <c r="B75" s="11" t="s">
        <v>195</v>
      </c>
      <c r="C75" s="51"/>
      <c r="D75" s="353">
        <v>158</v>
      </c>
      <c r="E75" s="74"/>
      <c r="F75" s="15"/>
      <c r="G75" s="441"/>
      <c r="H75" s="443"/>
      <c r="I75" s="82" t="s">
        <v>1</v>
      </c>
      <c r="J75" s="83" t="s">
        <v>18</v>
      </c>
      <c r="K75" s="81" t="s">
        <v>47</v>
      </c>
      <c r="L75" s="85" t="s">
        <v>191</v>
      </c>
      <c r="M75" s="94" t="s">
        <v>192</v>
      </c>
      <c r="N75" s="377">
        <v>-50</v>
      </c>
      <c r="O75" s="238"/>
      <c r="P75" s="144"/>
      <c r="Q75" s="144"/>
      <c r="R75" s="290"/>
    </row>
    <row r="76" spans="2:18" s="9" customFormat="1" ht="15">
      <c r="B76" s="53"/>
      <c r="E76" s="74"/>
      <c r="F76" s="15"/>
      <c r="G76" s="441"/>
      <c r="H76" s="443"/>
      <c r="I76" s="82" t="s">
        <v>1</v>
      </c>
      <c r="J76" s="83" t="s">
        <v>28</v>
      </c>
      <c r="K76" s="81" t="s">
        <v>48</v>
      </c>
      <c r="L76" s="85" t="s">
        <v>55</v>
      </c>
      <c r="M76" s="94" t="s">
        <v>193</v>
      </c>
      <c r="N76" s="374">
        <v>50</v>
      </c>
      <c r="O76" s="228"/>
      <c r="P76" s="144"/>
      <c r="Q76" s="144"/>
      <c r="R76" s="290"/>
    </row>
    <row r="77" spans="1:18" s="9" customFormat="1" ht="15" hidden="1">
      <c r="A77" s="271"/>
      <c r="B77" s="52"/>
      <c r="C77" s="51"/>
      <c r="D77" s="268"/>
      <c r="E77" s="74"/>
      <c r="F77" s="15"/>
      <c r="G77" s="441"/>
      <c r="H77" s="443"/>
      <c r="I77" s="82" t="s">
        <v>1</v>
      </c>
      <c r="J77" s="83" t="s">
        <v>28</v>
      </c>
      <c r="K77" s="81" t="s">
        <v>64</v>
      </c>
      <c r="L77" s="85" t="s">
        <v>22</v>
      </c>
      <c r="M77" s="94"/>
      <c r="N77" s="374"/>
      <c r="O77" s="228"/>
      <c r="P77" s="144"/>
      <c r="Q77" s="144"/>
      <c r="R77" s="292"/>
    </row>
    <row r="78" spans="1:18" s="9" customFormat="1" ht="26.25" thickBot="1">
      <c r="A78" s="392"/>
      <c r="B78" s="96" t="s">
        <v>196</v>
      </c>
      <c r="C78" s="51"/>
      <c r="D78" s="268">
        <v>282</v>
      </c>
      <c r="E78" s="74"/>
      <c r="F78" s="15"/>
      <c r="G78" s="441"/>
      <c r="H78" s="443"/>
      <c r="I78" s="82" t="s">
        <v>18</v>
      </c>
      <c r="J78" s="83" t="s">
        <v>37</v>
      </c>
      <c r="K78" s="81" t="s">
        <v>95</v>
      </c>
      <c r="L78" s="85" t="s">
        <v>55</v>
      </c>
      <c r="M78" s="94" t="s">
        <v>194</v>
      </c>
      <c r="N78" s="374">
        <v>440</v>
      </c>
      <c r="O78" s="228"/>
      <c r="P78" s="144"/>
      <c r="Q78" s="144"/>
      <c r="R78" s="291"/>
    </row>
    <row r="79" spans="1:18" s="9" customFormat="1" ht="15" hidden="1">
      <c r="A79" s="271"/>
      <c r="B79" s="52"/>
      <c r="C79" s="51"/>
      <c r="D79" s="269"/>
      <c r="E79" s="74"/>
      <c r="F79" s="15"/>
      <c r="G79" s="441"/>
      <c r="H79" s="443"/>
      <c r="I79" s="82" t="s">
        <v>1</v>
      </c>
      <c r="J79" s="83" t="s">
        <v>28</v>
      </c>
      <c r="K79" s="81" t="s">
        <v>46</v>
      </c>
      <c r="L79" s="85" t="s">
        <v>19</v>
      </c>
      <c r="M79" s="94"/>
      <c r="N79" s="374"/>
      <c r="O79" s="228"/>
      <c r="P79" s="144"/>
      <c r="Q79" s="144"/>
      <c r="R79" s="289"/>
    </row>
    <row r="80" spans="1:18" s="9" customFormat="1" ht="15" hidden="1">
      <c r="A80" s="271"/>
      <c r="B80" s="52"/>
      <c r="C80" s="51"/>
      <c r="D80" s="269"/>
      <c r="E80" s="74"/>
      <c r="F80" s="15"/>
      <c r="G80" s="441"/>
      <c r="H80" s="443"/>
      <c r="I80" s="82" t="s">
        <v>1</v>
      </c>
      <c r="J80" s="83" t="s">
        <v>28</v>
      </c>
      <c r="K80" s="81" t="s">
        <v>46</v>
      </c>
      <c r="L80" s="85" t="s">
        <v>22</v>
      </c>
      <c r="M80" s="94"/>
      <c r="N80" s="374"/>
      <c r="O80" s="228"/>
      <c r="P80" s="144"/>
      <c r="Q80" s="144"/>
      <c r="R80" s="290"/>
    </row>
    <row r="81" spans="1:18" s="9" customFormat="1" ht="15" hidden="1">
      <c r="A81" s="271"/>
      <c r="B81" s="52"/>
      <c r="C81" s="51"/>
      <c r="D81" s="269"/>
      <c r="E81" s="74"/>
      <c r="F81" s="15"/>
      <c r="G81" s="441"/>
      <c r="H81" s="443"/>
      <c r="I81" s="82" t="s">
        <v>1</v>
      </c>
      <c r="J81" s="83" t="s">
        <v>28</v>
      </c>
      <c r="K81" s="81" t="s">
        <v>117</v>
      </c>
      <c r="L81" s="85" t="s">
        <v>19</v>
      </c>
      <c r="M81" s="94"/>
      <c r="N81" s="374"/>
      <c r="O81" s="228"/>
      <c r="P81" s="144"/>
      <c r="Q81" s="144"/>
      <c r="R81" s="290" t="s">
        <v>118</v>
      </c>
    </row>
    <row r="82" spans="1:18" s="9" customFormat="1" ht="25.5" hidden="1">
      <c r="A82" s="271"/>
      <c r="B82" s="52"/>
      <c r="C82" s="51"/>
      <c r="D82" s="269"/>
      <c r="E82" s="74"/>
      <c r="F82" s="15"/>
      <c r="G82" s="441"/>
      <c r="H82" s="443"/>
      <c r="I82" s="82" t="s">
        <v>15</v>
      </c>
      <c r="J82" s="83" t="s">
        <v>14</v>
      </c>
      <c r="K82" s="81" t="s">
        <v>75</v>
      </c>
      <c r="L82" s="85" t="s">
        <v>24</v>
      </c>
      <c r="M82" s="94"/>
      <c r="N82" s="374"/>
      <c r="O82" s="228"/>
      <c r="P82" s="144"/>
      <c r="Q82" s="144"/>
      <c r="R82" s="291" t="s">
        <v>158</v>
      </c>
    </row>
    <row r="83" spans="1:18" s="9" customFormat="1" ht="15" hidden="1">
      <c r="A83" s="271"/>
      <c r="B83" s="52"/>
      <c r="C83" s="51"/>
      <c r="D83" s="269"/>
      <c r="E83" s="74"/>
      <c r="F83" s="15"/>
      <c r="G83" s="441"/>
      <c r="H83" s="443"/>
      <c r="I83" s="82" t="s">
        <v>18</v>
      </c>
      <c r="J83" s="83" t="s">
        <v>16</v>
      </c>
      <c r="K83" s="115" t="s">
        <v>77</v>
      </c>
      <c r="L83" s="85" t="s">
        <v>19</v>
      </c>
      <c r="M83" s="94"/>
      <c r="N83" s="374"/>
      <c r="O83" s="228"/>
      <c r="P83" s="145"/>
      <c r="Q83" s="145"/>
      <c r="R83" s="289"/>
    </row>
    <row r="84" spans="1:18" s="9" customFormat="1" ht="15" hidden="1">
      <c r="A84" s="271"/>
      <c r="B84" s="52"/>
      <c r="C84" s="51"/>
      <c r="D84" s="269"/>
      <c r="E84" s="74"/>
      <c r="F84" s="15"/>
      <c r="G84" s="441"/>
      <c r="H84" s="443"/>
      <c r="I84" s="82" t="s">
        <v>1</v>
      </c>
      <c r="J84" s="83" t="s">
        <v>28</v>
      </c>
      <c r="K84" s="216" t="s">
        <v>48</v>
      </c>
      <c r="L84" s="85" t="s">
        <v>19</v>
      </c>
      <c r="M84" s="94"/>
      <c r="N84" s="374"/>
      <c r="O84" s="228"/>
      <c r="P84" s="144"/>
      <c r="Q84" s="144"/>
      <c r="R84" s="290"/>
    </row>
    <row r="85" spans="1:18" s="9" customFormat="1" ht="15" hidden="1">
      <c r="A85" s="271"/>
      <c r="B85" s="52"/>
      <c r="C85" s="51"/>
      <c r="D85" s="269"/>
      <c r="E85" s="74"/>
      <c r="F85" s="15"/>
      <c r="G85" s="441"/>
      <c r="H85" s="443"/>
      <c r="I85" s="82" t="s">
        <v>18</v>
      </c>
      <c r="J85" s="83" t="s">
        <v>16</v>
      </c>
      <c r="K85" s="33" t="s">
        <v>99</v>
      </c>
      <c r="L85" s="85" t="s">
        <v>19</v>
      </c>
      <c r="M85" s="94"/>
      <c r="N85" s="374"/>
      <c r="O85" s="228"/>
      <c r="P85" s="144"/>
      <c r="Q85" s="144"/>
      <c r="R85" s="292"/>
    </row>
    <row r="86" spans="1:18" s="9" customFormat="1" ht="24" hidden="1">
      <c r="A86" s="271"/>
      <c r="B86" s="52"/>
      <c r="C86" s="51"/>
      <c r="D86" s="268"/>
      <c r="E86" s="74"/>
      <c r="F86" s="15"/>
      <c r="G86" s="441"/>
      <c r="H86" s="443"/>
      <c r="I86" s="82" t="s">
        <v>18</v>
      </c>
      <c r="J86" s="83" t="s">
        <v>21</v>
      </c>
      <c r="K86" s="283" t="s">
        <v>126</v>
      </c>
      <c r="L86" s="85" t="s">
        <v>19</v>
      </c>
      <c r="M86" s="94"/>
      <c r="N86" s="374"/>
      <c r="O86" s="228"/>
      <c r="P86" s="144"/>
      <c r="Q86" s="144"/>
      <c r="R86" s="290" t="s">
        <v>139</v>
      </c>
    </row>
    <row r="87" spans="1:18" s="9" customFormat="1" ht="38.25" hidden="1">
      <c r="A87" s="211"/>
      <c r="B87" s="88"/>
      <c r="C87" s="51"/>
      <c r="D87" s="231"/>
      <c r="E87" s="74"/>
      <c r="F87" s="15"/>
      <c r="G87" s="441"/>
      <c r="H87" s="443"/>
      <c r="I87" s="82" t="s">
        <v>18</v>
      </c>
      <c r="J87" s="83" t="s">
        <v>21</v>
      </c>
      <c r="K87" s="283" t="s">
        <v>138</v>
      </c>
      <c r="L87" s="85" t="s">
        <v>19</v>
      </c>
      <c r="M87" s="175"/>
      <c r="N87" s="375"/>
      <c r="O87" s="228"/>
      <c r="P87" s="174"/>
      <c r="Q87" s="144"/>
      <c r="R87" s="342" t="s">
        <v>140</v>
      </c>
    </row>
    <row r="88" spans="1:18" s="9" customFormat="1" ht="15" hidden="1">
      <c r="A88" s="211"/>
      <c r="B88" s="88"/>
      <c r="C88" s="51"/>
      <c r="D88" s="231"/>
      <c r="E88" s="74"/>
      <c r="F88" s="15"/>
      <c r="G88" s="441"/>
      <c r="H88" s="443"/>
      <c r="I88" s="53"/>
      <c r="J88" s="53"/>
      <c r="K88" s="53"/>
      <c r="L88" s="53"/>
      <c r="M88" s="53"/>
      <c r="N88" s="386"/>
      <c r="O88" s="53"/>
      <c r="P88" s="53"/>
      <c r="Q88" s="346"/>
      <c r="R88" s="347"/>
    </row>
    <row r="89" spans="1:18" s="9" customFormat="1" ht="36" hidden="1">
      <c r="A89" s="211"/>
      <c r="B89" s="88"/>
      <c r="C89" s="51"/>
      <c r="D89" s="231"/>
      <c r="E89" s="74"/>
      <c r="F89" s="15"/>
      <c r="G89" s="441"/>
      <c r="H89" s="443"/>
      <c r="I89" s="82" t="s">
        <v>18</v>
      </c>
      <c r="J89" s="83" t="s">
        <v>37</v>
      </c>
      <c r="K89" s="34" t="s">
        <v>95</v>
      </c>
      <c r="L89" s="85" t="s">
        <v>19</v>
      </c>
      <c r="M89" s="94"/>
      <c r="N89" s="374"/>
      <c r="O89" s="239"/>
      <c r="P89" s="177"/>
      <c r="Q89" s="177"/>
      <c r="R89" s="289" t="s">
        <v>149</v>
      </c>
    </row>
    <row r="90" spans="1:18" s="9" customFormat="1" ht="15" hidden="1">
      <c r="A90" s="211"/>
      <c r="B90" s="88"/>
      <c r="C90" s="51"/>
      <c r="D90" s="231"/>
      <c r="E90" s="74"/>
      <c r="F90" s="15"/>
      <c r="G90" s="441"/>
      <c r="H90" s="443"/>
      <c r="I90" s="82" t="s">
        <v>18</v>
      </c>
      <c r="J90" s="83" t="s">
        <v>37</v>
      </c>
      <c r="K90" s="33" t="s">
        <v>95</v>
      </c>
      <c r="L90" s="85" t="s">
        <v>90</v>
      </c>
      <c r="M90" s="94"/>
      <c r="N90" s="374"/>
      <c r="O90" s="228"/>
      <c r="P90" s="144"/>
      <c r="Q90" s="144"/>
      <c r="R90" s="321"/>
    </row>
    <row r="91" spans="1:18" s="9" customFormat="1" ht="24" hidden="1">
      <c r="A91" s="211"/>
      <c r="B91" s="88"/>
      <c r="C91" s="51"/>
      <c r="D91" s="231"/>
      <c r="E91" s="74"/>
      <c r="F91" s="15"/>
      <c r="G91" s="441"/>
      <c r="H91" s="443"/>
      <c r="I91" s="82" t="s">
        <v>18</v>
      </c>
      <c r="J91" s="83" t="s">
        <v>37</v>
      </c>
      <c r="K91" s="89" t="s">
        <v>119</v>
      </c>
      <c r="L91" s="85" t="s">
        <v>19</v>
      </c>
      <c r="M91" s="94"/>
      <c r="N91" s="374"/>
      <c r="O91" s="228"/>
      <c r="P91" s="144"/>
      <c r="Q91" s="144"/>
      <c r="R91" s="289" t="s">
        <v>120</v>
      </c>
    </row>
    <row r="92" spans="1:18" s="9" customFormat="1" ht="15" hidden="1">
      <c r="A92" s="211"/>
      <c r="B92" s="88"/>
      <c r="C92" s="51"/>
      <c r="D92" s="231"/>
      <c r="E92" s="74"/>
      <c r="F92" s="15"/>
      <c r="G92" s="441"/>
      <c r="H92" s="443"/>
      <c r="I92" s="82" t="s">
        <v>18</v>
      </c>
      <c r="J92" s="83" t="s">
        <v>39</v>
      </c>
      <c r="K92" s="84" t="s">
        <v>63</v>
      </c>
      <c r="L92" s="85" t="s">
        <v>19</v>
      </c>
      <c r="M92" s="94"/>
      <c r="N92" s="374"/>
      <c r="O92" s="228"/>
      <c r="P92" s="144"/>
      <c r="Q92" s="144"/>
      <c r="R92" s="290"/>
    </row>
    <row r="93" spans="1:18" s="9" customFormat="1" ht="15" hidden="1">
      <c r="A93" s="80"/>
      <c r="B93" s="53"/>
      <c r="C93" s="53"/>
      <c r="D93" s="232"/>
      <c r="E93" s="74"/>
      <c r="F93" s="15"/>
      <c r="G93" s="441"/>
      <c r="H93" s="443"/>
      <c r="I93" s="82" t="s">
        <v>18</v>
      </c>
      <c r="J93" s="83" t="s">
        <v>39</v>
      </c>
      <c r="K93" s="214" t="s">
        <v>100</v>
      </c>
      <c r="L93" s="214" t="s">
        <v>19</v>
      </c>
      <c r="M93" s="94"/>
      <c r="N93" s="374"/>
      <c r="O93" s="228"/>
      <c r="P93" s="146"/>
      <c r="Q93" s="146"/>
      <c r="R93" s="294"/>
    </row>
    <row r="94" spans="1:18" s="9" customFormat="1" ht="15" hidden="1">
      <c r="A94" s="220"/>
      <c r="B94" s="221"/>
      <c r="C94" s="221"/>
      <c r="D94" s="233"/>
      <c r="E94" s="74"/>
      <c r="F94" s="15"/>
      <c r="G94" s="441"/>
      <c r="H94" s="443"/>
      <c r="I94" s="82" t="s">
        <v>18</v>
      </c>
      <c r="J94" s="83" t="s">
        <v>39</v>
      </c>
      <c r="K94" s="84" t="s">
        <v>105</v>
      </c>
      <c r="L94" s="85" t="s">
        <v>19</v>
      </c>
      <c r="M94" s="94"/>
      <c r="N94" s="374"/>
      <c r="O94" s="228"/>
      <c r="P94" s="146"/>
      <c r="Q94" s="146"/>
      <c r="R94" s="294"/>
    </row>
    <row r="95" spans="1:18" s="9" customFormat="1" ht="25.5" hidden="1">
      <c r="A95" s="80"/>
      <c r="B95" s="53"/>
      <c r="C95" s="221"/>
      <c r="D95" s="233"/>
      <c r="E95" s="74"/>
      <c r="F95" s="15"/>
      <c r="G95" s="441"/>
      <c r="H95" s="443"/>
      <c r="I95" s="82" t="s">
        <v>16</v>
      </c>
      <c r="J95" s="83" t="s">
        <v>17</v>
      </c>
      <c r="K95" s="284" t="s">
        <v>136</v>
      </c>
      <c r="L95" s="285" t="s">
        <v>19</v>
      </c>
      <c r="M95" s="94"/>
      <c r="N95" s="374"/>
      <c r="O95" s="228"/>
      <c r="P95" s="144"/>
      <c r="Q95" s="144"/>
      <c r="R95" s="293" t="s">
        <v>137</v>
      </c>
    </row>
    <row r="96" spans="1:18" s="9" customFormat="1" ht="48" hidden="1">
      <c r="A96" s="270"/>
      <c r="B96" s="267"/>
      <c r="C96" s="51"/>
      <c r="D96" s="268"/>
      <c r="E96" s="74"/>
      <c r="F96" s="15"/>
      <c r="G96" s="441"/>
      <c r="H96" s="443"/>
      <c r="I96" s="82" t="s">
        <v>36</v>
      </c>
      <c r="J96" s="83" t="s">
        <v>16</v>
      </c>
      <c r="K96" s="285" t="s">
        <v>123</v>
      </c>
      <c r="L96" s="85" t="s">
        <v>55</v>
      </c>
      <c r="M96" s="94"/>
      <c r="N96" s="374"/>
      <c r="O96" s="228"/>
      <c r="P96" s="144"/>
      <c r="Q96" s="144"/>
      <c r="R96" s="290" t="s">
        <v>152</v>
      </c>
    </row>
    <row r="97" spans="1:18" s="9" customFormat="1" ht="15" hidden="1">
      <c r="A97" s="206"/>
      <c r="B97" s="116"/>
      <c r="C97" s="207"/>
      <c r="D97" s="229"/>
      <c r="E97" s="74"/>
      <c r="F97" s="15"/>
      <c r="G97" s="441"/>
      <c r="H97" s="443"/>
      <c r="I97" s="82" t="s">
        <v>36</v>
      </c>
      <c r="J97" s="83" t="s">
        <v>16</v>
      </c>
      <c r="K97" s="113" t="s">
        <v>125</v>
      </c>
      <c r="L97" s="85" t="s">
        <v>55</v>
      </c>
      <c r="M97" s="94"/>
      <c r="N97" s="374"/>
      <c r="O97" s="239"/>
      <c r="P97" s="177"/>
      <c r="Q97" s="177"/>
      <c r="R97" s="344"/>
    </row>
    <row r="98" spans="1:18" s="9" customFormat="1" ht="15" hidden="1">
      <c r="A98" s="206"/>
      <c r="B98" s="116"/>
      <c r="C98" s="207"/>
      <c r="D98" s="229"/>
      <c r="E98" s="74"/>
      <c r="F98" s="15"/>
      <c r="G98" s="441"/>
      <c r="H98" s="443"/>
      <c r="I98" s="82" t="s">
        <v>2</v>
      </c>
      <c r="J98" s="83" t="s">
        <v>15</v>
      </c>
      <c r="K98" s="84" t="s">
        <v>96</v>
      </c>
      <c r="L98" s="85" t="s">
        <v>19</v>
      </c>
      <c r="M98" s="94"/>
      <c r="N98" s="374"/>
      <c r="O98" s="239"/>
      <c r="P98" s="177"/>
      <c r="Q98" s="177"/>
      <c r="R98" s="290"/>
    </row>
    <row r="99" spans="1:18" s="9" customFormat="1" ht="24" hidden="1">
      <c r="A99" s="206"/>
      <c r="B99" s="116"/>
      <c r="C99" s="207"/>
      <c r="D99" s="229"/>
      <c r="E99" s="74"/>
      <c r="F99" s="15"/>
      <c r="G99" s="441"/>
      <c r="H99" s="443"/>
      <c r="I99" s="82" t="s">
        <v>2</v>
      </c>
      <c r="J99" s="83" t="s">
        <v>1</v>
      </c>
      <c r="K99" s="84" t="s">
        <v>146</v>
      </c>
      <c r="L99" s="85" t="s">
        <v>19</v>
      </c>
      <c r="M99" s="56"/>
      <c r="N99" s="374"/>
      <c r="O99" s="239"/>
      <c r="P99" s="140"/>
      <c r="Q99" s="140"/>
      <c r="R99" s="295" t="s">
        <v>147</v>
      </c>
    </row>
    <row r="100" spans="1:18" s="9" customFormat="1" ht="15" hidden="1">
      <c r="A100" s="206"/>
      <c r="B100" s="116"/>
      <c r="C100" s="207"/>
      <c r="D100" s="229"/>
      <c r="E100" s="74"/>
      <c r="F100" s="15"/>
      <c r="G100" s="441"/>
      <c r="H100" s="443"/>
      <c r="I100" s="82" t="s">
        <v>2</v>
      </c>
      <c r="J100" s="83" t="s">
        <v>15</v>
      </c>
      <c r="K100" s="84" t="s">
        <v>73</v>
      </c>
      <c r="L100" s="85" t="s">
        <v>24</v>
      </c>
      <c r="M100" s="56"/>
      <c r="N100" s="374">
        <v>-7.288</v>
      </c>
      <c r="O100" s="239"/>
      <c r="P100" s="140"/>
      <c r="Q100" s="140"/>
      <c r="R100" s="445" t="s">
        <v>182</v>
      </c>
    </row>
    <row r="101" spans="1:18" s="9" customFormat="1" ht="15" hidden="1">
      <c r="A101" s="206"/>
      <c r="B101" s="116"/>
      <c r="C101" s="207"/>
      <c r="D101" s="229"/>
      <c r="E101" s="74"/>
      <c r="F101" s="15"/>
      <c r="G101" s="441"/>
      <c r="H101" s="443"/>
      <c r="I101" s="82" t="s">
        <v>2</v>
      </c>
      <c r="J101" s="83" t="s">
        <v>15</v>
      </c>
      <c r="K101" s="84" t="s">
        <v>73</v>
      </c>
      <c r="L101" s="85" t="s">
        <v>19</v>
      </c>
      <c r="M101" s="56"/>
      <c r="N101" s="391">
        <v>11.4165</v>
      </c>
      <c r="O101" s="239"/>
      <c r="P101" s="140"/>
      <c r="Q101" s="140"/>
      <c r="R101" s="446"/>
    </row>
    <row r="102" spans="1:18" s="9" customFormat="1" ht="15" hidden="1">
      <c r="A102" s="206"/>
      <c r="B102" s="116"/>
      <c r="C102" s="207"/>
      <c r="D102" s="229"/>
      <c r="E102" s="74"/>
      <c r="F102" s="15"/>
      <c r="G102" s="441"/>
      <c r="H102" s="443"/>
      <c r="I102" s="82" t="s">
        <v>2</v>
      </c>
      <c r="J102" s="83" t="s">
        <v>15</v>
      </c>
      <c r="K102" s="84" t="s">
        <v>73</v>
      </c>
      <c r="L102" s="286" t="s">
        <v>20</v>
      </c>
      <c r="M102" s="45"/>
      <c r="N102" s="391">
        <v>-4.1285</v>
      </c>
      <c r="O102" s="239"/>
      <c r="P102" s="140"/>
      <c r="Q102" s="140"/>
      <c r="R102" s="447"/>
    </row>
    <row r="103" spans="1:18" s="9" customFormat="1" ht="15" hidden="1">
      <c r="A103" s="206"/>
      <c r="B103" s="116"/>
      <c r="C103" s="207"/>
      <c r="D103" s="229"/>
      <c r="E103" s="74"/>
      <c r="F103" s="15"/>
      <c r="G103" s="441"/>
      <c r="H103" s="443"/>
      <c r="I103" s="82" t="s">
        <v>2</v>
      </c>
      <c r="J103" s="83" t="s">
        <v>16</v>
      </c>
      <c r="K103" s="151" t="s">
        <v>113</v>
      </c>
      <c r="L103" s="287" t="s">
        <v>19</v>
      </c>
      <c r="M103" s="45"/>
      <c r="N103" s="375"/>
      <c r="O103" s="239"/>
      <c r="P103" s="140"/>
      <c r="Q103" s="140"/>
      <c r="R103" s="290"/>
    </row>
    <row r="104" spans="1:18" s="9" customFormat="1" ht="15" hidden="1">
      <c r="A104" s="206"/>
      <c r="B104" s="116"/>
      <c r="C104" s="207"/>
      <c r="D104" s="229"/>
      <c r="E104" s="75"/>
      <c r="F104" s="35"/>
      <c r="G104" s="441"/>
      <c r="H104" s="443"/>
      <c r="I104" s="82" t="s">
        <v>2</v>
      </c>
      <c r="J104" s="83" t="s">
        <v>15</v>
      </c>
      <c r="K104" s="89" t="s">
        <v>49</v>
      </c>
      <c r="L104" s="89" t="s">
        <v>40</v>
      </c>
      <c r="M104" s="45"/>
      <c r="N104" s="375"/>
      <c r="O104" s="239"/>
      <c r="P104" s="140"/>
      <c r="Q104" s="140"/>
      <c r="R104" s="297"/>
    </row>
    <row r="105" spans="1:18" s="9" customFormat="1" ht="15" hidden="1">
      <c r="A105" s="119"/>
      <c r="B105" s="96"/>
      <c r="C105" s="154"/>
      <c r="D105" s="234"/>
      <c r="E105" s="75"/>
      <c r="F105" s="35"/>
      <c r="G105" s="441"/>
      <c r="H105" s="443"/>
      <c r="I105" s="27" t="s">
        <v>2</v>
      </c>
      <c r="J105" s="26" t="s">
        <v>2</v>
      </c>
      <c r="K105" s="38" t="s">
        <v>94</v>
      </c>
      <c r="L105" s="42" t="s">
        <v>24</v>
      </c>
      <c r="M105" s="45"/>
      <c r="N105" s="375"/>
      <c r="O105" s="239"/>
      <c r="P105" s="140"/>
      <c r="Q105" s="140"/>
      <c r="R105" s="448"/>
    </row>
    <row r="106" spans="1:18" s="9" customFormat="1" ht="15" hidden="1">
      <c r="A106" s="119"/>
      <c r="B106" s="11"/>
      <c r="C106" s="154"/>
      <c r="D106" s="234"/>
      <c r="E106" s="75"/>
      <c r="F106" s="35"/>
      <c r="G106" s="441"/>
      <c r="H106" s="443"/>
      <c r="I106" s="27" t="s">
        <v>2</v>
      </c>
      <c r="J106" s="26" t="s">
        <v>2</v>
      </c>
      <c r="K106" s="38" t="s">
        <v>94</v>
      </c>
      <c r="L106" s="42" t="s">
        <v>19</v>
      </c>
      <c r="M106" s="45"/>
      <c r="N106" s="374"/>
      <c r="O106" s="239"/>
      <c r="P106" s="140"/>
      <c r="Q106" s="140"/>
      <c r="R106" s="449"/>
    </row>
    <row r="107" spans="1:18" s="36" customFormat="1" ht="24" hidden="1">
      <c r="A107" s="183"/>
      <c r="B107" s="11"/>
      <c r="C107" s="186"/>
      <c r="D107" s="120"/>
      <c r="E107" s="74"/>
      <c r="F107" s="15"/>
      <c r="G107" s="441"/>
      <c r="H107" s="443"/>
      <c r="I107" s="22" t="s">
        <v>21</v>
      </c>
      <c r="J107" s="23" t="s">
        <v>1</v>
      </c>
      <c r="K107" s="38" t="s">
        <v>44</v>
      </c>
      <c r="L107" s="42" t="s">
        <v>141</v>
      </c>
      <c r="M107" s="45"/>
      <c r="N107" s="375">
        <v>83</v>
      </c>
      <c r="O107" s="228"/>
      <c r="P107" s="143"/>
      <c r="Q107" s="143"/>
      <c r="R107" s="290" t="s">
        <v>172</v>
      </c>
    </row>
    <row r="108" spans="1:18" s="8" customFormat="1" ht="15" hidden="1">
      <c r="A108" s="183"/>
      <c r="B108" s="11"/>
      <c r="C108" s="186"/>
      <c r="D108" s="126"/>
      <c r="E108" s="76"/>
      <c r="F108" s="10"/>
      <c r="G108" s="441"/>
      <c r="H108" s="443"/>
      <c r="I108" s="22" t="s">
        <v>21</v>
      </c>
      <c r="J108" s="23" t="s">
        <v>1</v>
      </c>
      <c r="K108" s="38" t="s">
        <v>71</v>
      </c>
      <c r="L108" s="42" t="s">
        <v>24</v>
      </c>
      <c r="M108" s="56"/>
      <c r="N108" s="374">
        <v>-2.5</v>
      </c>
      <c r="O108" s="243"/>
      <c r="P108" s="138"/>
      <c r="Q108" s="138"/>
      <c r="R108" s="450" t="s">
        <v>183</v>
      </c>
    </row>
    <row r="109" spans="1:18" s="8" customFormat="1" ht="15" hidden="1">
      <c r="A109" s="183"/>
      <c r="B109" s="11"/>
      <c r="C109" s="186"/>
      <c r="D109" s="126"/>
      <c r="E109" s="77"/>
      <c r="F109" s="7"/>
      <c r="G109" s="441"/>
      <c r="H109" s="443"/>
      <c r="I109" s="22" t="s">
        <v>21</v>
      </c>
      <c r="J109" s="23" t="s">
        <v>1</v>
      </c>
      <c r="K109" s="38" t="s">
        <v>71</v>
      </c>
      <c r="L109" s="42" t="s">
        <v>19</v>
      </c>
      <c r="M109" s="45"/>
      <c r="N109" s="375">
        <f>29+10.9+3.801</f>
        <v>43.701</v>
      </c>
      <c r="O109" s="244"/>
      <c r="P109" s="127"/>
      <c r="Q109" s="127"/>
      <c r="R109" s="451"/>
    </row>
    <row r="110" spans="1:18" s="8" customFormat="1" ht="15.75" hidden="1" thickBot="1">
      <c r="A110" s="183"/>
      <c r="B110" s="11"/>
      <c r="C110" s="186"/>
      <c r="D110" s="120"/>
      <c r="E110" s="77"/>
      <c r="F110" s="7"/>
      <c r="G110" s="441"/>
      <c r="H110" s="443"/>
      <c r="I110" s="22" t="s">
        <v>21</v>
      </c>
      <c r="J110" s="23" t="s">
        <v>1</v>
      </c>
      <c r="K110" s="254" t="s">
        <v>71</v>
      </c>
      <c r="L110" s="42" t="s">
        <v>20</v>
      </c>
      <c r="M110" s="45"/>
      <c r="N110" s="375">
        <v>-1.301</v>
      </c>
      <c r="O110" s="244"/>
      <c r="P110" s="191"/>
      <c r="Q110" s="127"/>
      <c r="R110" s="452"/>
    </row>
    <row r="111" spans="1:18" s="8" customFormat="1" ht="15" hidden="1">
      <c r="A111" s="183"/>
      <c r="B111" s="11"/>
      <c r="C111" s="186"/>
      <c r="D111" s="120"/>
      <c r="E111" s="77"/>
      <c r="F111" s="7"/>
      <c r="G111" s="441"/>
      <c r="H111" s="443"/>
      <c r="I111" s="22" t="s">
        <v>21</v>
      </c>
      <c r="J111" s="23" t="s">
        <v>1</v>
      </c>
      <c r="K111" s="89" t="s">
        <v>98</v>
      </c>
      <c r="L111" s="42" t="s">
        <v>19</v>
      </c>
      <c r="M111" s="45"/>
      <c r="N111" s="375"/>
      <c r="O111" s="244"/>
      <c r="P111" s="138"/>
      <c r="Q111" s="138"/>
      <c r="R111" s="295"/>
    </row>
    <row r="112" spans="1:18" s="8" customFormat="1" ht="36" hidden="1">
      <c r="A112" s="183"/>
      <c r="B112" s="11"/>
      <c r="C112" s="186"/>
      <c r="D112" s="120"/>
      <c r="E112" s="77"/>
      <c r="F112" s="7"/>
      <c r="G112" s="441"/>
      <c r="H112" s="443"/>
      <c r="I112" s="22" t="s">
        <v>37</v>
      </c>
      <c r="J112" s="23" t="s">
        <v>1</v>
      </c>
      <c r="K112" s="38" t="s">
        <v>56</v>
      </c>
      <c r="L112" s="42" t="s">
        <v>19</v>
      </c>
      <c r="M112" s="45"/>
      <c r="N112" s="375"/>
      <c r="O112" s="244"/>
      <c r="P112" s="127"/>
      <c r="Q112" s="127"/>
      <c r="R112" s="290" t="s">
        <v>155</v>
      </c>
    </row>
    <row r="113" spans="1:18" s="8" customFormat="1" ht="15" hidden="1">
      <c r="A113" s="183"/>
      <c r="B113" s="11"/>
      <c r="C113" s="186"/>
      <c r="D113" s="120"/>
      <c r="E113" s="77"/>
      <c r="F113" s="7"/>
      <c r="G113" s="441"/>
      <c r="H113" s="443"/>
      <c r="I113" s="22" t="s">
        <v>2</v>
      </c>
      <c r="J113" s="23" t="s">
        <v>15</v>
      </c>
      <c r="K113" s="38" t="s">
        <v>69</v>
      </c>
      <c r="L113" s="42" t="s">
        <v>19</v>
      </c>
      <c r="M113" s="45"/>
      <c r="N113" s="375"/>
      <c r="O113" s="228"/>
      <c r="P113" s="143"/>
      <c r="Q113" s="143"/>
      <c r="R113" s="298"/>
    </row>
    <row r="114" spans="1:18" s="8" customFormat="1" ht="24.75" hidden="1" thickBot="1">
      <c r="A114" s="183"/>
      <c r="B114" s="11"/>
      <c r="C114" s="186"/>
      <c r="D114" s="126"/>
      <c r="E114" s="77"/>
      <c r="F114" s="7"/>
      <c r="G114" s="441"/>
      <c r="H114" s="443"/>
      <c r="I114" s="22" t="s">
        <v>14</v>
      </c>
      <c r="J114" s="23" t="s">
        <v>1</v>
      </c>
      <c r="K114" s="38" t="s">
        <v>43</v>
      </c>
      <c r="L114" s="42" t="s">
        <v>22</v>
      </c>
      <c r="M114" s="45"/>
      <c r="N114" s="375">
        <v>88.6</v>
      </c>
      <c r="O114" s="244"/>
      <c r="P114" s="127"/>
      <c r="Q114" s="127"/>
      <c r="R114" s="290" t="s">
        <v>177</v>
      </c>
    </row>
    <row r="115" spans="1:18" s="37" customFormat="1" ht="15" hidden="1">
      <c r="A115" s="183"/>
      <c r="B115" s="11"/>
      <c r="C115" s="186"/>
      <c r="D115" s="120"/>
      <c r="E115" s="77"/>
      <c r="F115" s="7"/>
      <c r="G115" s="441"/>
      <c r="H115" s="443"/>
      <c r="I115" s="22" t="s">
        <v>14</v>
      </c>
      <c r="J115" s="23" t="s">
        <v>15</v>
      </c>
      <c r="K115" s="39" t="s">
        <v>41</v>
      </c>
      <c r="L115" s="46" t="s">
        <v>40</v>
      </c>
      <c r="M115" s="39"/>
      <c r="N115" s="226"/>
      <c r="O115" s="244"/>
      <c r="P115" s="333"/>
      <c r="Q115" s="333"/>
      <c r="R115" s="299"/>
    </row>
    <row r="116" spans="1:18" ht="15" hidden="1">
      <c r="A116" s="183"/>
      <c r="B116" s="11"/>
      <c r="C116" s="186"/>
      <c r="D116" s="120"/>
      <c r="E116" s="76"/>
      <c r="F116" s="10"/>
      <c r="G116" s="441"/>
      <c r="H116" s="443"/>
      <c r="I116" s="22" t="s">
        <v>14</v>
      </c>
      <c r="J116" s="23" t="s">
        <v>15</v>
      </c>
      <c r="K116" s="40" t="s">
        <v>42</v>
      </c>
      <c r="L116" s="68" t="s">
        <v>19</v>
      </c>
      <c r="M116" s="40"/>
      <c r="N116" s="279"/>
      <c r="O116" s="243"/>
      <c r="P116" s="334"/>
      <c r="Q116" s="334"/>
      <c r="R116" s="299"/>
    </row>
    <row r="117" spans="1:18" ht="15" hidden="1">
      <c r="A117" s="183"/>
      <c r="B117" s="11"/>
      <c r="C117" s="186"/>
      <c r="D117" s="120"/>
      <c r="E117" s="77"/>
      <c r="F117" s="7"/>
      <c r="G117" s="441"/>
      <c r="H117" s="443"/>
      <c r="I117" s="22" t="s">
        <v>14</v>
      </c>
      <c r="J117" s="25" t="s">
        <v>15</v>
      </c>
      <c r="K117" s="135" t="s">
        <v>70</v>
      </c>
      <c r="L117" s="69" t="s">
        <v>22</v>
      </c>
      <c r="M117" s="48"/>
      <c r="N117" s="227"/>
      <c r="O117" s="335"/>
      <c r="P117" s="336"/>
      <c r="Q117" s="336"/>
      <c r="R117" s="300"/>
    </row>
    <row r="118" spans="1:18" ht="15" hidden="1">
      <c r="A118" s="183"/>
      <c r="B118" s="11"/>
      <c r="C118" s="186"/>
      <c r="D118" s="120"/>
      <c r="E118" s="77"/>
      <c r="F118" s="7"/>
      <c r="G118" s="441"/>
      <c r="H118" s="443"/>
      <c r="I118" s="22" t="s">
        <v>14</v>
      </c>
      <c r="J118" s="23" t="s">
        <v>18</v>
      </c>
      <c r="K118" s="46" t="s">
        <v>64</v>
      </c>
      <c r="L118" s="46" t="s">
        <v>24</v>
      </c>
      <c r="M118" s="39"/>
      <c r="N118" s="226"/>
      <c r="O118" s="244"/>
      <c r="P118" s="55"/>
      <c r="Q118" s="127"/>
      <c r="R118" s="290"/>
    </row>
    <row r="119" spans="1:18" ht="26.25" hidden="1" thickBot="1">
      <c r="A119" s="183"/>
      <c r="B119" s="11"/>
      <c r="C119" s="186"/>
      <c r="D119" s="126"/>
      <c r="E119" s="77"/>
      <c r="F119" s="7"/>
      <c r="G119" s="441"/>
      <c r="H119" s="443"/>
      <c r="I119" s="129" t="s">
        <v>14</v>
      </c>
      <c r="J119" s="128" t="s">
        <v>18</v>
      </c>
      <c r="K119" s="113" t="s">
        <v>79</v>
      </c>
      <c r="L119" s="324" t="s">
        <v>67</v>
      </c>
      <c r="M119" s="325"/>
      <c r="N119" s="378"/>
      <c r="O119" s="244"/>
      <c r="P119" s="55"/>
      <c r="Q119" s="127"/>
      <c r="R119" s="348" t="s">
        <v>142</v>
      </c>
    </row>
    <row r="120" spans="1:18" ht="15.75" hidden="1" thickBot="1">
      <c r="A120" s="183"/>
      <c r="B120" s="11"/>
      <c r="C120" s="186"/>
      <c r="D120" s="126"/>
      <c r="E120" s="77"/>
      <c r="F120" s="7"/>
      <c r="G120" s="441"/>
      <c r="H120" s="443"/>
      <c r="I120" s="129" t="s">
        <v>14</v>
      </c>
      <c r="J120" s="128" t="s">
        <v>18</v>
      </c>
      <c r="K120" s="113" t="s">
        <v>129</v>
      </c>
      <c r="L120" s="324" t="s">
        <v>22</v>
      </c>
      <c r="M120" s="325"/>
      <c r="N120" s="378"/>
      <c r="O120" s="244"/>
      <c r="P120" s="147"/>
      <c r="Q120" s="55"/>
      <c r="R120" s="323"/>
    </row>
    <row r="121" spans="1:18" ht="26.25" hidden="1" thickBot="1">
      <c r="A121" s="183"/>
      <c r="B121" s="11"/>
      <c r="C121" s="11"/>
      <c r="D121" s="235"/>
      <c r="E121" s="78"/>
      <c r="F121" s="12"/>
      <c r="G121" s="441"/>
      <c r="H121" s="443"/>
      <c r="I121" s="27" t="s">
        <v>76</v>
      </c>
      <c r="J121" s="64" t="s">
        <v>17</v>
      </c>
      <c r="K121" s="136" t="s">
        <v>78</v>
      </c>
      <c r="L121" s="136" t="s">
        <v>19</v>
      </c>
      <c r="M121" s="137"/>
      <c r="N121" s="379"/>
      <c r="O121" s="249"/>
      <c r="P121" s="147"/>
      <c r="Q121" s="147"/>
      <c r="R121" s="301" t="s">
        <v>156</v>
      </c>
    </row>
    <row r="122" spans="1:18" ht="15" thickBot="1">
      <c r="A122" s="183"/>
      <c r="B122" s="11"/>
      <c r="C122" s="186"/>
      <c r="D122" s="126"/>
      <c r="E122" s="77"/>
      <c r="F122" s="7"/>
      <c r="G122" s="442"/>
      <c r="H122" s="444"/>
      <c r="I122" s="453" t="s">
        <v>32</v>
      </c>
      <c r="J122" s="454"/>
      <c r="K122" s="454"/>
      <c r="L122" s="454"/>
      <c r="M122" s="455"/>
      <c r="N122" s="354">
        <v>440</v>
      </c>
      <c r="O122" s="337">
        <f>O121+O120+O119+O118+O117+O116+O115+O114+O113+O112+O111+O110+O109+O108+O107+O106+O105+O104+O103+O102+O101+O100+O99+O98+O97+O96+O94+O93+O92+O91+O90+O89+O95+O87+O86+O85+O84+O83+O82+O81+O80+O79+O78+O77+O76+O75+O74+O73+O72+O71+O70+O69+O68+O67+O66+O65+O64+O63+O62+O61+O60+O59+O58+O57+O56+O55+O54</f>
        <v>0</v>
      </c>
      <c r="P122" s="60"/>
      <c r="Q122" s="101"/>
      <c r="R122" s="99"/>
    </row>
    <row r="123" spans="1:18" ht="49.5" customHeight="1" hidden="1">
      <c r="A123" s="393"/>
      <c r="B123" s="393"/>
      <c r="C123" s="393"/>
      <c r="D123" s="393"/>
      <c r="E123" s="77"/>
      <c r="F123" s="7"/>
      <c r="G123" s="458" t="s">
        <v>29</v>
      </c>
      <c r="H123" s="461" t="s">
        <v>30</v>
      </c>
      <c r="I123" s="103" t="s">
        <v>21</v>
      </c>
      <c r="J123" s="104" t="s">
        <v>1</v>
      </c>
      <c r="K123" s="105" t="s">
        <v>45</v>
      </c>
      <c r="L123" s="87" t="s">
        <v>24</v>
      </c>
      <c r="M123" s="169"/>
      <c r="N123" s="380" t="s">
        <v>165</v>
      </c>
      <c r="O123" s="237"/>
      <c r="P123" s="338"/>
      <c r="Q123" s="338"/>
      <c r="R123" s="291" t="s">
        <v>167</v>
      </c>
    </row>
    <row r="124" spans="1:18" ht="49.5" customHeight="1" hidden="1" thickBot="1">
      <c r="A124" s="183"/>
      <c r="B124" s="11"/>
      <c r="C124" s="186"/>
      <c r="D124" s="126"/>
      <c r="E124" s="77"/>
      <c r="F124" s="7"/>
      <c r="G124" s="459"/>
      <c r="H124" s="462"/>
      <c r="I124" s="106" t="s">
        <v>21</v>
      </c>
      <c r="J124" s="97" t="s">
        <v>1</v>
      </c>
      <c r="K124" s="98" t="s">
        <v>45</v>
      </c>
      <c r="L124" s="33" t="s">
        <v>19</v>
      </c>
      <c r="M124" s="98"/>
      <c r="N124" s="238">
        <v>1.895</v>
      </c>
      <c r="O124" s="228"/>
      <c r="P124" s="305"/>
      <c r="Q124" s="305"/>
      <c r="R124" s="302" t="s">
        <v>168</v>
      </c>
    </row>
    <row r="125" spans="1:18" ht="49.5" customHeight="1" hidden="1">
      <c r="A125" s="183"/>
      <c r="B125" s="11"/>
      <c r="C125" s="186"/>
      <c r="D125" s="186"/>
      <c r="E125" s="77"/>
      <c r="F125" s="7"/>
      <c r="G125" s="459"/>
      <c r="H125" s="462"/>
      <c r="I125" s="106" t="s">
        <v>21</v>
      </c>
      <c r="J125" s="97" t="s">
        <v>1</v>
      </c>
      <c r="K125" s="98" t="s">
        <v>45</v>
      </c>
      <c r="L125" s="33" t="s">
        <v>22</v>
      </c>
      <c r="M125" s="114"/>
      <c r="N125" s="381"/>
      <c r="O125" s="266"/>
      <c r="P125" s="339"/>
      <c r="Q125" s="339"/>
      <c r="R125" s="273"/>
    </row>
    <row r="126" spans="1:18" ht="24.75" hidden="1" thickBot="1">
      <c r="A126" s="183"/>
      <c r="B126" s="11"/>
      <c r="C126" s="186"/>
      <c r="D126" s="186"/>
      <c r="E126" s="77"/>
      <c r="F126" s="7"/>
      <c r="G126" s="459"/>
      <c r="H126" s="462"/>
      <c r="I126" s="184" t="s">
        <v>21</v>
      </c>
      <c r="J126" s="38" t="s">
        <v>1</v>
      </c>
      <c r="K126" s="98" t="s">
        <v>45</v>
      </c>
      <c r="L126" s="38" t="s">
        <v>20</v>
      </c>
      <c r="M126" s="156"/>
      <c r="N126" s="382" t="s">
        <v>166</v>
      </c>
      <c r="O126" s="238"/>
      <c r="P126" s="305"/>
      <c r="Q126" s="305"/>
      <c r="R126" s="21" t="s">
        <v>169</v>
      </c>
    </row>
    <row r="127" spans="1:18" ht="12.75" hidden="1">
      <c r="A127" s="183"/>
      <c r="B127" s="11"/>
      <c r="C127" s="186"/>
      <c r="D127" s="186"/>
      <c r="E127" s="77"/>
      <c r="F127" s="7"/>
      <c r="G127" s="459"/>
      <c r="H127" s="462"/>
      <c r="I127" s="198" t="s">
        <v>21</v>
      </c>
      <c r="J127" s="190" t="s">
        <v>1</v>
      </c>
      <c r="K127" s="199" t="s">
        <v>72</v>
      </c>
      <c r="L127" s="38" t="s">
        <v>19</v>
      </c>
      <c r="M127" s="156"/>
      <c r="N127" s="382"/>
      <c r="O127" s="238"/>
      <c r="P127" s="134"/>
      <c r="Q127" s="134"/>
      <c r="R127" s="464"/>
    </row>
    <row r="128" spans="1:18" ht="12.75" hidden="1">
      <c r="A128" s="183"/>
      <c r="B128" s="11"/>
      <c r="C128" s="186"/>
      <c r="D128" s="186"/>
      <c r="E128" s="77"/>
      <c r="F128" s="7"/>
      <c r="G128" s="459"/>
      <c r="H128" s="462"/>
      <c r="I128" s="198" t="s">
        <v>21</v>
      </c>
      <c r="J128" s="190" t="s">
        <v>1</v>
      </c>
      <c r="K128" s="199" t="s">
        <v>97</v>
      </c>
      <c r="L128" s="190" t="s">
        <v>24</v>
      </c>
      <c r="M128" s="156"/>
      <c r="N128" s="382"/>
      <c r="O128" s="238"/>
      <c r="P128" s="134"/>
      <c r="Q128" s="134"/>
      <c r="R128" s="464"/>
    </row>
    <row r="129" spans="1:18" ht="13.5" hidden="1" thickBot="1">
      <c r="A129" s="183"/>
      <c r="B129" s="11"/>
      <c r="C129" s="186"/>
      <c r="D129" s="186"/>
      <c r="E129" s="77"/>
      <c r="F129" s="7"/>
      <c r="G129" s="459"/>
      <c r="H129" s="462"/>
      <c r="I129" s="198" t="s">
        <v>21</v>
      </c>
      <c r="J129" s="190" t="s">
        <v>1</v>
      </c>
      <c r="K129" s="199" t="s">
        <v>97</v>
      </c>
      <c r="L129" s="38" t="s">
        <v>19</v>
      </c>
      <c r="M129" s="156"/>
      <c r="N129" s="382"/>
      <c r="O129" s="238"/>
      <c r="P129" s="134"/>
      <c r="Q129" s="134"/>
      <c r="R129" s="465"/>
    </row>
    <row r="130" spans="1:18" ht="15.75" hidden="1" thickBot="1">
      <c r="A130" s="183"/>
      <c r="B130" s="186"/>
      <c r="C130" s="186"/>
      <c r="D130" s="120"/>
      <c r="E130" s="77"/>
      <c r="F130" s="7"/>
      <c r="G130" s="459"/>
      <c r="H130" s="462"/>
      <c r="I130" s="121" t="s">
        <v>14</v>
      </c>
      <c r="J130" s="122" t="s">
        <v>18</v>
      </c>
      <c r="K130" s="123" t="s">
        <v>45</v>
      </c>
      <c r="L130" s="124" t="s">
        <v>24</v>
      </c>
      <c r="M130" s="125"/>
      <c r="N130" s="383"/>
      <c r="O130" s="340"/>
      <c r="P130" s="158"/>
      <c r="Q130" s="158"/>
      <c r="R130" s="303"/>
    </row>
    <row r="131" spans="1:18" ht="13.5" hidden="1" thickBot="1">
      <c r="A131" s="201"/>
      <c r="B131" s="202"/>
      <c r="C131" s="203"/>
      <c r="D131" s="204"/>
      <c r="E131" s="79"/>
      <c r="F131" s="20"/>
      <c r="G131" s="460"/>
      <c r="H131" s="463"/>
      <c r="I131" s="466" t="s">
        <v>32</v>
      </c>
      <c r="J131" s="467"/>
      <c r="K131" s="467"/>
      <c r="L131" s="468"/>
      <c r="M131" s="100"/>
      <c r="N131" s="341">
        <f>N130+N129+N128+N127+N126+N125+N124+N123</f>
        <v>0</v>
      </c>
      <c r="O131" s="341">
        <f>O130+O129+O128+O127+O126+O125+O124+O123</f>
        <v>0</v>
      </c>
      <c r="P131" s="341">
        <f>P130+P129+P128+P127+P126+P125+P124+P123</f>
        <v>0</v>
      </c>
      <c r="Q131" s="341">
        <f>Q130+Q129+Q128+Q127+Q126+Q125+Q124+Q123</f>
        <v>0</v>
      </c>
      <c r="R131" s="102"/>
    </row>
    <row r="132" spans="1:18" ht="13.5" thickBot="1">
      <c r="A132" s="432" t="s">
        <v>3</v>
      </c>
      <c r="B132" s="433"/>
      <c r="C132" s="436"/>
      <c r="D132" s="189">
        <v>440</v>
      </c>
      <c r="E132" s="16"/>
      <c r="F132" s="17"/>
      <c r="G132" s="437" t="s">
        <v>3</v>
      </c>
      <c r="H132" s="438"/>
      <c r="I132" s="438"/>
      <c r="J132" s="438"/>
      <c r="K132" s="438"/>
      <c r="L132" s="439"/>
      <c r="M132" s="95"/>
      <c r="N132" s="354">
        <v>440</v>
      </c>
      <c r="O132" s="250">
        <f>O131+O122+O49+O40+O53</f>
        <v>0</v>
      </c>
      <c r="P132" s="157">
        <f>P40+P122</f>
        <v>0</v>
      </c>
      <c r="Q132" s="150">
        <f>Q40+Q122</f>
        <v>0</v>
      </c>
      <c r="R132" s="13"/>
    </row>
    <row r="134" spans="2:18" ht="12.75">
      <c r="B134" s="57"/>
      <c r="D134" s="58"/>
      <c r="N134" s="384"/>
      <c r="O134" s="252"/>
      <c r="P134" s="61"/>
      <c r="Q134" s="456"/>
      <c r="R134" s="456"/>
    </row>
    <row r="135" spans="2:18" ht="12.75">
      <c r="B135" s="57"/>
      <c r="D135" s="59"/>
      <c r="N135" s="457"/>
      <c r="O135" s="457"/>
      <c r="P135" s="457"/>
      <c r="Q135" s="457"/>
      <c r="R135" s="457"/>
    </row>
    <row r="136" spans="15:19" ht="12.75">
      <c r="O136" s="252"/>
      <c r="P136" s="61"/>
      <c r="Q136" s="61"/>
      <c r="R136" s="62"/>
      <c r="S136" s="58"/>
    </row>
    <row r="137" spans="15:19" ht="12.75">
      <c r="O137" s="252"/>
      <c r="P137" s="61"/>
      <c r="Q137" s="61"/>
      <c r="R137" s="62"/>
      <c r="S137" s="58"/>
    </row>
    <row r="138" spans="15:19" ht="12.75">
      <c r="O138" s="253"/>
      <c r="P138" s="63"/>
      <c r="Q138" s="63"/>
      <c r="R138" s="62"/>
      <c r="S138" s="58"/>
    </row>
  </sheetData>
  <sheetProtection/>
  <mergeCells count="37">
    <mergeCell ref="Q134:R134"/>
    <mergeCell ref="N135:R135"/>
    <mergeCell ref="G123:G131"/>
    <mergeCell ref="H123:H131"/>
    <mergeCell ref="R127:R129"/>
    <mergeCell ref="I131:L131"/>
    <mergeCell ref="A132:C132"/>
    <mergeCell ref="G132:L132"/>
    <mergeCell ref="G54:G122"/>
    <mergeCell ref="H55:H122"/>
    <mergeCell ref="R100:R102"/>
    <mergeCell ref="R105:R106"/>
    <mergeCell ref="R108:R110"/>
    <mergeCell ref="I122:M122"/>
    <mergeCell ref="G41:G49"/>
    <mergeCell ref="H41:H49"/>
    <mergeCell ref="I48:L48"/>
    <mergeCell ref="I49:M49"/>
    <mergeCell ref="G50:G53"/>
    <mergeCell ref="I53:L53"/>
    <mergeCell ref="G7:G40"/>
    <mergeCell ref="H7:H40"/>
    <mergeCell ref="R7:R8"/>
    <mergeCell ref="R13:R14"/>
    <mergeCell ref="R22:R23"/>
    <mergeCell ref="R26:R30"/>
    <mergeCell ref="I40:L40"/>
    <mergeCell ref="A3:R3"/>
    <mergeCell ref="A4:F5"/>
    <mergeCell ref="G4:R4"/>
    <mergeCell ref="G5:G6"/>
    <mergeCell ref="H5:M5"/>
    <mergeCell ref="N5:N6"/>
    <mergeCell ref="O5:O6"/>
    <mergeCell ref="P5:P6"/>
    <mergeCell ref="Q5:Q6"/>
    <mergeCell ref="R5:R6"/>
  </mergeCells>
  <printOptions/>
  <pageMargins left="0.35433070866141736" right="0" top="0.1968503937007874" bottom="0.1968503937007874" header="0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2023-12-06T05:48:12Z</cp:lastPrinted>
  <dcterms:created xsi:type="dcterms:W3CDTF">1996-10-08T23:32:33Z</dcterms:created>
  <dcterms:modified xsi:type="dcterms:W3CDTF">2023-12-20T05:15:00Z</dcterms:modified>
  <cp:category/>
  <cp:version/>
  <cp:contentType/>
  <cp:contentStatus/>
</cp:coreProperties>
</file>