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tabRatio="557" activeTab="0"/>
  </bookViews>
  <sheets>
    <sheet name="МТБ" sheetId="1" r:id="rId1"/>
    <sheet name="собственные расходы " sheetId="2" r:id="rId2"/>
  </sheets>
  <definedNames>
    <definedName name="_xlnm.Print_Titles" localSheetId="1">'собственные расходы '!$5:$6</definedName>
  </definedNames>
  <calcPr fullCalcOnLoad="1"/>
</workbook>
</file>

<file path=xl/sharedStrings.xml><?xml version="1.0" encoding="utf-8"?>
<sst xmlns="http://schemas.openxmlformats.org/spreadsheetml/2006/main" count="975" uniqueCount="315">
  <si>
    <t>ДОХОДЫ</t>
  </si>
  <si>
    <t>01</t>
  </si>
  <si>
    <t>07</t>
  </si>
  <si>
    <t>ИТОГО</t>
  </si>
  <si>
    <t>Наименование доходного источника</t>
  </si>
  <si>
    <t>Бюджетная классификация</t>
  </si>
  <si>
    <t>Цели</t>
  </si>
  <si>
    <t>Код адми-нист-ратора</t>
  </si>
  <si>
    <t>Раз-дел</t>
  </si>
  <si>
    <t>Под-раз-дел</t>
  </si>
  <si>
    <t>Целевая статья</t>
  </si>
  <si>
    <t>Вид рас-хода</t>
  </si>
  <si>
    <t>Код доходного источника</t>
  </si>
  <si>
    <t>РАСХОДЫ</t>
  </si>
  <si>
    <t>10</t>
  </si>
  <si>
    <t>03</t>
  </si>
  <si>
    <t>05</t>
  </si>
  <si>
    <t>02</t>
  </si>
  <si>
    <t>04</t>
  </si>
  <si>
    <t>200</t>
  </si>
  <si>
    <t>800</t>
  </si>
  <si>
    <t>08</t>
  </si>
  <si>
    <t>300</t>
  </si>
  <si>
    <t>Код адми-нистра-тора</t>
  </si>
  <si>
    <t>ИТОГО ДОХОДОВ</t>
  </si>
  <si>
    <t>ИТОГО РАСХОДОВ</t>
  </si>
  <si>
    <t>Приложение №1</t>
  </si>
  <si>
    <t>100</t>
  </si>
  <si>
    <t>Управление образования администрации Кильмезского района</t>
  </si>
  <si>
    <t>936</t>
  </si>
  <si>
    <t xml:space="preserve">Приложение № 2 </t>
  </si>
  <si>
    <t>Финансовое управление администрации   Кильмезского района
Кировской области</t>
  </si>
  <si>
    <t>13</t>
  </si>
  <si>
    <t>Муниципальное казенное учреждение культуры «Межрайонная библиотечная система»</t>
  </si>
  <si>
    <t>992</t>
  </si>
  <si>
    <t>935</t>
  </si>
  <si>
    <t>итого</t>
  </si>
  <si>
    <t>итого:</t>
  </si>
  <si>
    <t>Сумма, 
тыс. рублей 2016 год</t>
  </si>
  <si>
    <t>Сумма, 
тыс. рублей 2017 год</t>
  </si>
  <si>
    <t>Администрация Кильмезского района Кировской области</t>
  </si>
  <si>
    <t>06</t>
  </si>
  <si>
    <t>09</t>
  </si>
  <si>
    <t>Кильмезская районная Дума</t>
  </si>
  <si>
    <t>12</t>
  </si>
  <si>
    <t>400</t>
  </si>
  <si>
    <t>0120016090</t>
  </si>
  <si>
    <t>0120016094</t>
  </si>
  <si>
    <t>0300004020</t>
  </si>
  <si>
    <t>0200002010</t>
  </si>
  <si>
    <t>0200002020</t>
  </si>
  <si>
    <t>1100004360</t>
  </si>
  <si>
    <t>0110017140</t>
  </si>
  <si>
    <t>0110017010</t>
  </si>
  <si>
    <t>1100001030</t>
  </si>
  <si>
    <t>0400004110</t>
  </si>
  <si>
    <t>0110002140</t>
  </si>
  <si>
    <t>01Б0016040</t>
  </si>
  <si>
    <t>01Б0016140</t>
  </si>
  <si>
    <t>Наименование            главного распорядителя бюджетных средств       (ГРБС)</t>
  </si>
  <si>
    <t>0120016080</t>
  </si>
  <si>
    <t>1400001050</t>
  </si>
  <si>
    <t>1100001Г30</t>
  </si>
  <si>
    <t>0900004240</t>
  </si>
  <si>
    <t>0200016120</t>
  </si>
  <si>
    <t>600</t>
  </si>
  <si>
    <t>КОСГУ (ДК)</t>
  </si>
  <si>
    <t>244</t>
  </si>
  <si>
    <t>0300004080</t>
  </si>
  <si>
    <t>340/1105</t>
  </si>
  <si>
    <t>226</t>
  </si>
  <si>
    <t>2019 год Сумма, 
тыс. рублей</t>
  </si>
  <si>
    <t>Сумма, 
тыс. рублей 2020 год</t>
  </si>
  <si>
    <t xml:space="preserve"> Сумма,   тыс. рублей 2019 год</t>
  </si>
  <si>
    <t>ПРЕДЛОЖЕНИЯ 
по внесению изменений в решение Кильмезской районной Думы "О районном бюджете на 2018 год и плановый период 2018 и 2020 годов" в части расходов  за счет собственных средств и безвозмездных перечислений</t>
  </si>
  <si>
    <t>0800004190</t>
  </si>
  <si>
    <t>251</t>
  </si>
  <si>
    <t>540</t>
  </si>
  <si>
    <t>ПРЕДЛОЖЕНИЯ 
по внесению изменений в решение Кильмезской районной Думы "О районном бюджете на 2018 год и плановый период 2019 и 2020 годов" в части расходов  за счет  средств переданных из областного бюджета</t>
  </si>
  <si>
    <t>211,213</t>
  </si>
  <si>
    <t>косгу</t>
  </si>
  <si>
    <t>852</t>
  </si>
  <si>
    <t>0400004120</t>
  </si>
  <si>
    <t>1100004340</t>
  </si>
  <si>
    <t>0110015490</t>
  </si>
  <si>
    <t>1100004320</t>
  </si>
  <si>
    <t>1100004330</t>
  </si>
  <si>
    <t>321</t>
  </si>
  <si>
    <t>0800004210</t>
  </si>
  <si>
    <t>521</t>
  </si>
  <si>
    <t>19-Е13</t>
  </si>
  <si>
    <t>01100S5170</t>
  </si>
  <si>
    <r>
      <t xml:space="preserve">Наименование     главного распорядителя бюджетных средств    </t>
    </r>
    <r>
      <rPr>
        <b/>
        <sz val="6"/>
        <rFont val="Times New Roman"/>
        <family val="1"/>
      </rPr>
      <t>(ГРБС)</t>
    </r>
  </si>
  <si>
    <t>08000S5400</t>
  </si>
  <si>
    <t>Сумма на 2020 год тыс. руб</t>
  </si>
  <si>
    <t>0200002030</t>
  </si>
  <si>
    <t>02000L5190</t>
  </si>
  <si>
    <t>2021 год Сумма, 
тыс. рублей</t>
  </si>
  <si>
    <t>0200002050</t>
  </si>
  <si>
    <t>Сумма на 2021 год тыс. руб</t>
  </si>
  <si>
    <t>522</t>
  </si>
  <si>
    <t>070F367484</t>
  </si>
  <si>
    <t>19-Е14</t>
  </si>
  <si>
    <t>0110016130</t>
  </si>
  <si>
    <t>01Б001403А</t>
  </si>
  <si>
    <t>070001403А</t>
  </si>
  <si>
    <t>310</t>
  </si>
  <si>
    <t>1100004380</t>
  </si>
  <si>
    <t>0800004200</t>
  </si>
  <si>
    <t>11</t>
  </si>
  <si>
    <t>140001403А</t>
  </si>
  <si>
    <t>0610004371</t>
  </si>
  <si>
    <t>0300004100</t>
  </si>
  <si>
    <t>01200N0820</t>
  </si>
  <si>
    <t>412</t>
  </si>
  <si>
    <t>262</t>
  </si>
  <si>
    <t>03000L4970</t>
  </si>
  <si>
    <t>11000S5570</t>
  </si>
  <si>
    <t>0110015570</t>
  </si>
  <si>
    <t>Сумма, 
тыс. рублей 2021 год</t>
  </si>
  <si>
    <t>Сумма, 
тыс. рублей 2022 год</t>
  </si>
  <si>
    <t>0700015550</t>
  </si>
  <si>
    <t>070R217260</t>
  </si>
  <si>
    <t>0110002120</t>
  </si>
  <si>
    <t>Управление образования</t>
  </si>
  <si>
    <t>2021 год сумма, 
тыс. рублей</t>
  </si>
  <si>
    <t>14</t>
  </si>
  <si>
    <t>323</t>
  </si>
  <si>
    <t>0700015170</t>
  </si>
  <si>
    <t xml:space="preserve"> </t>
  </si>
  <si>
    <t>20230024050000150</t>
  </si>
  <si>
    <t>0110002110</t>
  </si>
  <si>
    <t>04000S3080</t>
  </si>
  <si>
    <t>01Б002Ж10</t>
  </si>
  <si>
    <t>0200015570</t>
  </si>
  <si>
    <t>0700001020</t>
  </si>
  <si>
    <t>01Б0001010</t>
  </si>
  <si>
    <t>1100016020</t>
  </si>
  <si>
    <t>перераспределение ассигнований по субвенции на управление сельского хозяйства</t>
  </si>
  <si>
    <t>500</t>
  </si>
  <si>
    <t>0700016050</t>
  </si>
  <si>
    <t xml:space="preserve"> назначение и выплата ежемесячных денежных выплат на детей сирот и детей оставшихся без попечения родителей</t>
  </si>
  <si>
    <t>компенсация за присмотр и уход за детьми в ДДУ</t>
  </si>
  <si>
    <t>0110002130</t>
  </si>
  <si>
    <t>870</t>
  </si>
  <si>
    <t>0700004170</t>
  </si>
  <si>
    <t>0300004050</t>
  </si>
  <si>
    <t>0900004250</t>
  </si>
  <si>
    <t>020А155190</t>
  </si>
  <si>
    <t>020A255190</t>
  </si>
  <si>
    <t>0200002060</t>
  </si>
  <si>
    <t>Администрация Кильмезского района</t>
  </si>
  <si>
    <t>0900015490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</si>
  <si>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</si>
  <si>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020A155900</t>
  </si>
  <si>
    <t>0200015600</t>
  </si>
  <si>
    <t>субсидия на техническое оснащение муниципальных музеев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</si>
  <si>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</si>
  <si>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612</t>
  </si>
  <si>
    <t>Прочие субсидии бюджетам муниципальных районов в  на выполнение предписаний надзорных органов в МОУ</t>
  </si>
  <si>
    <t>06100S6160</t>
  </si>
  <si>
    <t>04000L5110</t>
  </si>
  <si>
    <t>0300017380</t>
  </si>
  <si>
    <t>0110017100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</si>
  <si>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</si>
  <si>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030001504Г</t>
  </si>
  <si>
    <t>Субсидии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</si>
  <si>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1100015560</t>
  </si>
  <si>
    <t>Уменьшение ассигнований на приобретение жилья детям сиротам</t>
  </si>
  <si>
    <t>субсидия на выполнение расходных обязательств</t>
  </si>
  <si>
    <t>20249999050000150</t>
  </si>
  <si>
    <t>20235082050000150</t>
  </si>
  <si>
    <t>1100015570</t>
  </si>
  <si>
    <t>020015570</t>
  </si>
  <si>
    <t>Субсидия на выполненине расходных обязательств на з/п ДШИ</t>
  </si>
  <si>
    <t>0700004180</t>
  </si>
  <si>
    <t>730</t>
  </si>
  <si>
    <t>231</t>
  </si>
  <si>
    <t xml:space="preserve"> Субвенции на выполнение госполномочий по обеспечению прав на жилое помещение детей - сирот</t>
  </si>
  <si>
    <t xml:space="preserve"> Прочие субвенции на  реализцию прав на получение общедоступного и бесплатного  школьного, допол. и дошкольного образования</t>
  </si>
  <si>
    <t xml:space="preserve"> Субвенции на выполнение госполномочий по проведению гос итоговой аттестации</t>
  </si>
  <si>
    <t>0110017190</t>
  </si>
  <si>
    <t>0110016170</t>
  </si>
  <si>
    <t>увеличение ассигнований на госстандарт дошкольного образования</t>
  </si>
  <si>
    <t>уточнение ассигнований на администрирование расходов по жилью детям сиротам</t>
  </si>
  <si>
    <t>перераспределение ассигнований на командировочные расходы</t>
  </si>
  <si>
    <t>04000S7410</t>
  </si>
  <si>
    <t>0300004040</t>
  </si>
  <si>
    <t>040000412К</t>
  </si>
  <si>
    <t>Уточнение КБК по 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</si>
  <si>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247</t>
  </si>
  <si>
    <t>0110002141</t>
  </si>
  <si>
    <t>01100S7100</t>
  </si>
  <si>
    <t>011000L179F</t>
  </si>
  <si>
    <t>10504020020000110 (Налог, взимаемый  всвязи с применением патентной системы налогообложения)</t>
  </si>
  <si>
    <t>Обеспечение деятельности советников директора по воспитанию и взаимодействию с детскими общественными объединениями</t>
  </si>
  <si>
    <t>01100L179F</t>
  </si>
  <si>
    <t>20225179050000150</t>
  </si>
  <si>
    <t xml:space="preserve"> Субсидия на обеспечение мероприятий по деятельности советников директора по воспитанию </t>
  </si>
  <si>
    <t xml:space="preserve"> 2024999905 0000 150</t>
  </si>
  <si>
    <t>Прочие  межбюджетные трансферты, передаваемые бюджетам, муниципальных районов</t>
  </si>
  <si>
    <t>Иготовление ПСД на Карманкинский сельский ДК</t>
  </si>
  <si>
    <t xml:space="preserve">   </t>
  </si>
  <si>
    <t>Увеличение ассигнований за счет остатков на начало года на мероприятия пожарной безопасности ( проверка пож.водопровода, приобретение огнетушителей и дымовых извещателей)</t>
  </si>
  <si>
    <t>увеличение ФОТ на погашение кредиторской задолженности</t>
  </si>
  <si>
    <t>11000S5560</t>
  </si>
  <si>
    <t>уточнение нормативного ФОТ</t>
  </si>
  <si>
    <t>увеличение расходов на приобретение оргтехники за счет перераспределения ассигнований</t>
  </si>
  <si>
    <t>0700004390</t>
  </si>
  <si>
    <t>1600003080</t>
  </si>
  <si>
    <t xml:space="preserve">инженерно техническое обспечение ФАП </t>
  </si>
  <si>
    <t>09000S5080</t>
  </si>
  <si>
    <t>Перераспределение на софинансирование к субсидии +1,0 т.р.</t>
  </si>
  <si>
    <t>Сумма, тыс. рублей 2023 год</t>
  </si>
  <si>
    <t>Сумма, 
тыс. рублей 2023 год</t>
  </si>
  <si>
    <t>2023 год Сумма, 
тыс. рублей</t>
  </si>
  <si>
    <t>0900015610</t>
  </si>
  <si>
    <t>Субсидия на разработку схем газоснабжения населенных пунктов</t>
  </si>
  <si>
    <t>оборудование мест проживания семей,находящихся в трудной жизненной ситуации, автономными пожарными извещателями</t>
  </si>
  <si>
    <t xml:space="preserve">  бесплатное горячее питание детям военнослужащих </t>
  </si>
  <si>
    <t>уточнение ассигнований по госстандарту общего образования</t>
  </si>
  <si>
    <t>0700015570</t>
  </si>
  <si>
    <t>20229999050000150</t>
  </si>
  <si>
    <t>20239999050000150</t>
  </si>
  <si>
    <t>Прочие субсидии бюджетам муниципальных районов на приведение зданий в соответствие с требованями надзорных органов в муниципальных образовательных организациях</t>
  </si>
  <si>
    <t xml:space="preserve"> Прочие субсдии местным бюжетам на реализацию природоохранных мероприятий  ст 16.6, ст 75.1, ст 78.2 ФЗ " Об охране окружающей среды"</t>
  </si>
  <si>
    <t xml:space="preserve"> Прочие субсдии местным бюжетам на  выполнение расходных обязательств</t>
  </si>
  <si>
    <t xml:space="preserve">Иные межбюджетные трансферты на бесплатное горячее питание детям военнослужащих </t>
  </si>
  <si>
    <t>Иные межбюджетные трансферты на  возмещение расходов для соцподдержки семей военнослужащих, связанной с обеспечением и доставкой тердого топлива</t>
  </si>
  <si>
    <t>Иные межбюджетные трансферты на   оборудование мест проживания семей в трудной жизненной ситуации автономными пожарными извещателями</t>
  </si>
  <si>
    <t>0110015480</t>
  </si>
  <si>
    <t>01Б0015480</t>
  </si>
  <si>
    <t>Субсидия на выполнение расходных обязательств муниципальных образований области на фот индексация</t>
  </si>
  <si>
    <t>Субсидия на выполнение расходных обязательств муниципальных образований области на фот индексация РЦКиД</t>
  </si>
  <si>
    <t>Субсидия на выполнение расходных обязательств муниципальных образований области на фот индексация Музей</t>
  </si>
  <si>
    <t>уточнение кбк на софинансирование</t>
  </si>
  <si>
    <t>1000004275</t>
  </si>
  <si>
    <t>01Б0015570</t>
  </si>
  <si>
    <t>01100S5480</t>
  </si>
  <si>
    <t>увеличение ФОТ на погашение кредиторской задолженности МЦБ</t>
  </si>
  <si>
    <t>увеличение ФОТ на погашение кредиторской задолженности ЕСКО</t>
  </si>
  <si>
    <t>увеличение ФОТ на погашение кредиторской задолженности ЕДДС</t>
  </si>
  <si>
    <t>1000026100</t>
  </si>
  <si>
    <t>10000S6100</t>
  </si>
  <si>
    <t>0300004010</t>
  </si>
  <si>
    <t>0800015570</t>
  </si>
  <si>
    <t>2024 год сумма, 
тыс.рублей</t>
  </si>
  <si>
    <t>2023 год сумма, 
тыс.рублей</t>
  </si>
  <si>
    <t>0300005020</t>
  </si>
  <si>
    <t>уточение ФОТ к расчет ному нормативу</t>
  </si>
  <si>
    <t>Перераспределение средств с уплаты земельного налога на проведение мероприятий по устранению предписаний надзорных органов</t>
  </si>
  <si>
    <t>уточненеи материальных расходов в пределах норматива 87,7 т.р. и уточнение кбк по ПСД д/к Карманкино 220,0 т.р.</t>
  </si>
  <si>
    <t>011001546Г</t>
  </si>
  <si>
    <t>011Е1546Г</t>
  </si>
  <si>
    <t>01100S546Г</t>
  </si>
  <si>
    <t>011ЕS546Г</t>
  </si>
  <si>
    <t>2024 год сумма, 
тыс. рублей</t>
  </si>
  <si>
    <t>2024 год Сумма, 
тыс. рублей</t>
  </si>
  <si>
    <t>Уточнение КБК по  расходам средств на оборудование центров "Точка роста"</t>
  </si>
  <si>
    <t>0110017480</t>
  </si>
  <si>
    <t>мбт на горячее питание детям участноков СВО</t>
  </si>
  <si>
    <t>0610016070</t>
  </si>
  <si>
    <t>субвенция на выполнение полномочий по защите населения от болезней, общих для человека и животных</t>
  </si>
  <si>
    <t>0200016140</t>
  </si>
  <si>
    <t>субвенция на оплату коммунальных расходов педработникам</t>
  </si>
  <si>
    <t>частичная оплата коммунальных расходов специалистам</t>
  </si>
  <si>
    <t>субсидия на обеспечение жильем молодых семей</t>
  </si>
  <si>
    <t>0110015660</t>
  </si>
  <si>
    <t>реконструкция, модернизация  дс Родничок</t>
  </si>
  <si>
    <t xml:space="preserve"> дополнительные меры социальной поддержки для членов семей военнослужащих,связанной с обеспечением и доставкой  твердого топлива</t>
  </si>
  <si>
    <t>0110017440</t>
  </si>
  <si>
    <t>Уточнение кбк по расходов по поддержке детско-юношеского спорта</t>
  </si>
  <si>
    <t>выполнение преписаний надзорных органов (ремонт отопления в дс "Солнышко")</t>
  </si>
  <si>
    <t>245,82885</t>
  </si>
  <si>
    <t>-22,57885</t>
  </si>
  <si>
    <t>-9,4</t>
  </si>
  <si>
    <t>01Б0003010</t>
  </si>
  <si>
    <t>Софинансирование к субсидии на ремонт отопления д/с Солнышко</t>
  </si>
  <si>
    <t>субвенция на оплату коммунальных расходов педработникам ДШИ</t>
  </si>
  <si>
    <t>Перераспределение средств дорожного фонда на предоставлении субсидии городскому поселению</t>
  </si>
  <si>
    <t>09000S5490</t>
  </si>
  <si>
    <t>Софинансирование к субсидии  на замену водонапордной башни в д.М.Кильмезь</t>
  </si>
  <si>
    <t>0300004011</t>
  </si>
  <si>
    <t>Уточнение расходов по транспортным услугам населению</t>
  </si>
  <si>
    <t>Возмещение расходов по бесплатному перевозу пассажиров членов семей участников СВО</t>
  </si>
  <si>
    <t>611</t>
  </si>
  <si>
    <t>Перераспределение средств на ремонткрыши в Четайской СДК на МБС</t>
  </si>
  <si>
    <t>Увеличение ассигнований по ходатайству на содержание имущества 180,0 т.р.. На ремонт крыши в четайской биб., 50,0т.р. спонсоркасяка помощь на ремонт Каменно переборской библиотеки.</t>
  </si>
  <si>
    <t>Софинансирование к субсидии на жилье молодым семьям</t>
  </si>
  <si>
    <t>установка тревожной кнопки в ДШИ</t>
  </si>
  <si>
    <t>установка системы видеонаблюдения в здании администрации</t>
  </si>
  <si>
    <t>01Б0003030</t>
  </si>
  <si>
    <t>уменьшение ассигнований по замельному налогу на пререраспределение для устранения предписаний надзорных органов.</t>
  </si>
  <si>
    <t>дополнительные ассигнования для организания занятости подростков в летний период</t>
  </si>
  <si>
    <t>уменьшение ассигнований  по денежной компенсации для обучающихся на дому на выполнение предпписаний надзорных органов</t>
  </si>
  <si>
    <t>к пояснительной июль</t>
  </si>
  <si>
    <t>к пояснительной июль 2023</t>
  </si>
  <si>
    <t>133,5</t>
  </si>
  <si>
    <t>01020000050000710</t>
  </si>
  <si>
    <t>уменьшение объема привлечения кредита</t>
  </si>
  <si>
    <t>01100S5660</t>
  </si>
  <si>
    <t>Уточнение расходов по софинансированию СПД по д/с Родничок</t>
  </si>
  <si>
    <t>Прочие субсидии бюджетам муниципальных районов на  строит-во, реконстр, модернизацию МТБ обра.з организ.</t>
  </si>
  <si>
    <t>Прочие субсидии бюджетам муниципальных районов на  подготовку систем коммунальной инфраструктуры.</t>
  </si>
  <si>
    <t>Прочие субвенции на  выполнение госполн. по выплате ЖКУ отдельным категориям специалистов и пед работникам</t>
  </si>
  <si>
    <t>Прочие субвенции на  выполнение госполн. по защите населения от болезней, общих для человека и животных</t>
  </si>
  <si>
    <t xml:space="preserve">  20225497050000150</t>
  </si>
  <si>
    <t xml:space="preserve"> Субсидии бюджетам муниц. районов на реализацию мероприятий по обеспечению жильем молодых семей</t>
  </si>
  <si>
    <t>20405020050000150( Поступления от денежных пожертвований, предоставляемых негосударственными организациями получателям средств бюджетов муниципальных районов)</t>
  </si>
  <si>
    <t>Увеличение  объема иных МБТ на сбалансированность бюджетов для городского поселения на оплату труда спасателей 119,8 т.р, для чернушского с/п на восстановление расходов  по з/п пожарников 13,7 тыс. рублей.</t>
  </si>
  <si>
    <t>направлено на уменьшение привлечения кредита в источниках</t>
  </si>
  <si>
    <t>дополнительные ассигнования на ремонт отпления ДДТ</t>
  </si>
  <si>
    <t>увеличение расходов на содержание спорт площадки за счет передвижки с омс</t>
  </si>
  <si>
    <t>перераспределение ассигнований с приобретения основных средств на содержание спортплощадки и общегосударственные расходы (сертификаты0</t>
  </si>
  <si>
    <t>увеличение ассигнований на общегосударственные расходы (вручение сертификатов)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</si>
</sst>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.000"/>
    <numFmt numFmtId="196" formatCode="#,##0.00&quot;р.&quot;"/>
    <numFmt numFmtId="197" formatCode="#,##0.0000"/>
    <numFmt numFmtId="198" formatCode="#,##0.00000"/>
    <numFmt numFmtId="199" formatCode="_-* #,##0.000_р_._-;\-* #,##0.000_р_._-;_-* &quot;-&quot;???_р_._-;_-@_-"/>
    <numFmt numFmtId="200" formatCode="000000"/>
    <numFmt numFmtId="201" formatCode="[$-FC19]d\ mmmm\ yyyy\ &quot;г.&quot;"/>
    <numFmt numFmtId="202" formatCode="_-* #,##0_р_._-;\-* #,##0_р_._-;_-* &quot;-&quot;??_р_._-;_-@_-"/>
    <numFmt numFmtId="203" formatCode="_-* #,##0.0_р_._-;\-* #,##0.0_р_._-;_-* &quot;-&quot;??_р_._-;_-@_-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_(* #,##0.000_);_(* \(#,##0.000\);_(* &quot;-&quot;??_);_(@_)"/>
    <numFmt numFmtId="210" formatCode="#,##0.000000"/>
    <numFmt numFmtId="211" formatCode="#,##0.0000000"/>
    <numFmt numFmtId="212" formatCode="_(* #,##0.0_);_(* \(#,##0.0\);_(* &quot;-&quot;??_);_(@_)"/>
    <numFmt numFmtId="213" formatCode="#,##0_р_.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6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8" fillId="0" borderId="1">
      <alignment vertical="top" wrapText="1"/>
      <protection/>
    </xf>
    <xf numFmtId="1" fontId="49" fillId="0" borderId="1">
      <alignment horizontal="center" vertical="top" shrinkToFi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left" vertical="top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vertical="top" wrapText="1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24" fillId="0" borderId="19" xfId="0" applyNumberFormat="1" applyFont="1" applyFill="1" applyBorder="1" applyAlignment="1">
      <alignment horizontal="left" vertical="center" wrapText="1"/>
    </xf>
    <xf numFmtId="49" fontId="30" fillId="0" borderId="17" xfId="55" applyNumberFormat="1" applyFont="1" applyFill="1" applyBorder="1" applyAlignment="1">
      <alignment horizontal="center" vertical="center"/>
      <protection/>
    </xf>
    <xf numFmtId="49" fontId="30" fillId="0" borderId="13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 wrapText="1"/>
    </xf>
    <xf numFmtId="49" fontId="30" fillId="0" borderId="20" xfId="55" applyNumberFormat="1" applyFont="1" applyFill="1" applyBorder="1" applyAlignment="1">
      <alignment horizontal="center" vertical="center"/>
      <protection/>
    </xf>
    <xf numFmtId="49" fontId="30" fillId="0" borderId="21" xfId="55" applyNumberFormat="1" applyFont="1" applyFill="1" applyBorder="1" applyAlignment="1">
      <alignment horizontal="center" vertical="center"/>
      <protection/>
    </xf>
    <xf numFmtId="49" fontId="30" fillId="0" borderId="22" xfId="55" applyNumberFormat="1" applyFont="1" applyFill="1" applyBorder="1" applyAlignment="1">
      <alignment horizontal="center" vertical="center"/>
      <protection/>
    </xf>
    <xf numFmtId="49" fontId="30" fillId="0" borderId="23" xfId="55" applyNumberFormat="1" applyFont="1" applyFill="1" applyBorder="1" applyAlignment="1">
      <alignment horizontal="center" vertical="center"/>
      <protection/>
    </xf>
    <xf numFmtId="49" fontId="30" fillId="0" borderId="24" xfId="55" applyNumberFormat="1" applyFont="1" applyFill="1" applyBorder="1" applyAlignment="1">
      <alignment horizontal="center" vertical="center"/>
      <protection/>
    </xf>
    <xf numFmtId="49" fontId="30" fillId="0" borderId="25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30" fillId="0" borderId="26" xfId="55" applyNumberFormat="1" applyFont="1" applyFill="1" applyBorder="1" applyAlignment="1">
      <alignment horizontal="center" vertical="center"/>
      <protection/>
    </xf>
    <xf numFmtId="49" fontId="30" fillId="0" borderId="27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198" fontId="1" fillId="0" borderId="11" xfId="0" applyNumberFormat="1" applyFont="1" applyFill="1" applyBorder="1" applyAlignment="1">
      <alignment horizontal="center" vertical="center"/>
    </xf>
    <xf numFmtId="49" fontId="1" fillId="0" borderId="13" xfId="55" applyNumberFormat="1" applyFont="1" applyFill="1" applyBorder="1" applyAlignment="1">
      <alignment horizontal="center" vertical="center"/>
      <protection/>
    </xf>
    <xf numFmtId="49" fontId="24" fillId="0" borderId="13" xfId="0" applyNumberFormat="1" applyFont="1" applyFill="1" applyBorder="1" applyAlignment="1">
      <alignment horizontal="center" vertical="center"/>
    </xf>
    <xf numFmtId="49" fontId="25" fillId="0" borderId="24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9" fontId="25" fillId="0" borderId="27" xfId="55" applyNumberFormat="1" applyFont="1" applyFill="1" applyBorder="1" applyAlignment="1">
      <alignment horizontal="center" vertical="center" wrapText="1"/>
      <protection/>
    </xf>
    <xf numFmtId="49" fontId="25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2" fillId="24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195" fontId="1" fillId="0" borderId="13" xfId="0" applyNumberFormat="1" applyFont="1" applyFill="1" applyBorder="1" applyAlignment="1">
      <alignment horizontal="center" vertical="center" wrapText="1"/>
    </xf>
    <xf numFmtId="195" fontId="1" fillId="0" borderId="13" xfId="0" applyNumberFormat="1" applyFont="1" applyFill="1" applyBorder="1" applyAlignment="1">
      <alignment horizontal="center" vertical="center"/>
    </xf>
    <xf numFmtId="49" fontId="25" fillId="0" borderId="24" xfId="5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88" fontId="1" fillId="0" borderId="0" xfId="0" applyNumberFormat="1" applyFont="1" applyAlignment="1">
      <alignment horizontal="right" vertical="top" wrapText="1"/>
    </xf>
    <xf numFmtId="194" fontId="2" fillId="0" borderId="16" xfId="0" applyNumberFormat="1" applyFont="1" applyFill="1" applyBorder="1" applyAlignment="1">
      <alignment horizontal="center" vertical="center" wrapText="1"/>
    </xf>
    <xf numFmtId="198" fontId="2" fillId="0" borderId="13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198" fontId="33" fillId="0" borderId="13" xfId="0" applyNumberFormat="1" applyFont="1" applyFill="1" applyBorder="1" applyAlignment="1">
      <alignment horizontal="center" vertical="center"/>
    </xf>
    <xf numFmtId="197" fontId="3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49" fontId="1" fillId="0" borderId="13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top"/>
    </xf>
    <xf numFmtId="197" fontId="33" fillId="0" borderId="2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top"/>
    </xf>
    <xf numFmtId="198" fontId="33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49" fontId="30" fillId="0" borderId="34" xfId="55" applyNumberFormat="1" applyFont="1" applyFill="1" applyBorder="1" applyAlignment="1">
      <alignment horizontal="center" vertical="center"/>
      <protection/>
    </xf>
    <xf numFmtId="49" fontId="1" fillId="0" borderId="17" xfId="55" applyNumberFormat="1" applyFont="1" applyFill="1" applyBorder="1" applyAlignment="1">
      <alignment horizontal="center" vertical="center"/>
      <protection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49" fontId="1" fillId="0" borderId="24" xfId="55" applyNumberFormat="1" applyFont="1" applyFill="1" applyBorder="1" applyAlignment="1">
      <alignment horizontal="center" vertical="center"/>
      <protection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88" fontId="30" fillId="0" borderId="35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vertical="top" wrapText="1"/>
    </xf>
    <xf numFmtId="0" fontId="30" fillId="0" borderId="36" xfId="0" applyFont="1" applyFill="1" applyBorder="1" applyAlignment="1">
      <alignment vertical="top" wrapText="1"/>
    </xf>
    <xf numFmtId="0" fontId="30" fillId="0" borderId="35" xfId="0" applyFont="1" applyFill="1" applyBorder="1" applyAlignment="1">
      <alignment vertical="top" wrapText="1"/>
    </xf>
    <xf numFmtId="0" fontId="30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24" fillId="0" borderId="13" xfId="55" applyNumberFormat="1" applyFont="1" applyFill="1" applyBorder="1" applyAlignment="1">
      <alignment horizontal="center" vertical="center"/>
      <protection/>
    </xf>
    <xf numFmtId="49" fontId="25" fillId="24" borderId="13" xfId="0" applyNumberFormat="1" applyFont="1" applyFill="1" applyBorder="1" applyAlignment="1">
      <alignment horizontal="center" vertical="center"/>
    </xf>
    <xf numFmtId="49" fontId="30" fillId="24" borderId="25" xfId="55" applyNumberFormat="1" applyFont="1" applyFill="1" applyBorder="1" applyAlignment="1">
      <alignment horizontal="center" vertical="center"/>
      <protection/>
    </xf>
    <xf numFmtId="49" fontId="30" fillId="24" borderId="24" xfId="55" applyNumberFormat="1" applyFont="1" applyFill="1" applyBorder="1" applyAlignment="1">
      <alignment horizontal="center" vertical="center"/>
      <protection/>
    </xf>
    <xf numFmtId="49" fontId="25" fillId="24" borderId="24" xfId="55" applyNumberFormat="1" applyFont="1" applyFill="1" applyBorder="1" applyAlignment="1">
      <alignment horizontal="center" vertical="center" wrapText="1"/>
      <protection/>
    </xf>
    <xf numFmtId="49" fontId="1" fillId="24" borderId="24" xfId="55" applyNumberFormat="1" applyFont="1" applyFill="1" applyBorder="1" applyAlignment="1">
      <alignment horizontal="center" vertical="center"/>
      <protection/>
    </xf>
    <xf numFmtId="49" fontId="1" fillId="0" borderId="27" xfId="55" applyNumberFormat="1" applyFont="1" applyFill="1" applyBorder="1" applyAlignment="1">
      <alignment horizontal="center" vertical="center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198" fontId="33" fillId="0" borderId="3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top" wrapText="1"/>
    </xf>
    <xf numFmtId="49" fontId="25" fillId="0" borderId="27" xfId="55" applyNumberFormat="1" applyFont="1" applyFill="1" applyBorder="1" applyAlignment="1">
      <alignment horizontal="center" vertical="center"/>
      <protection/>
    </xf>
    <xf numFmtId="0" fontId="28" fillId="0" borderId="39" xfId="0" applyFont="1" applyFill="1" applyBorder="1" applyAlignment="1">
      <alignment horizontal="center" vertical="top" wrapText="1"/>
    </xf>
    <xf numFmtId="49" fontId="25" fillId="24" borderId="24" xfId="55" applyNumberFormat="1" applyFont="1" applyFill="1" applyBorder="1" applyAlignment="1">
      <alignment horizontal="center" vertical="center"/>
      <protection/>
    </xf>
    <xf numFmtId="0" fontId="28" fillId="24" borderId="40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center" vertical="center" wrapText="1"/>
    </xf>
    <xf numFmtId="19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24" fillId="0" borderId="17" xfId="55" applyNumberFormat="1" applyFont="1" applyFill="1" applyBorder="1" applyAlignment="1">
      <alignment horizontal="center" vertical="center"/>
      <protection/>
    </xf>
    <xf numFmtId="198" fontId="33" fillId="0" borderId="11" xfId="0" applyNumberFormat="1" applyFont="1" applyFill="1" applyBorder="1" applyAlignment="1">
      <alignment horizontal="center" vertical="center"/>
    </xf>
    <xf numFmtId="197" fontId="33" fillId="0" borderId="1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 wrapText="1"/>
    </xf>
    <xf numFmtId="205" fontId="2" fillId="0" borderId="42" xfId="0" applyNumberFormat="1" applyFont="1" applyFill="1" applyBorder="1" applyAlignment="1">
      <alignment horizontal="center" vertical="top" wrapText="1"/>
    </xf>
    <xf numFmtId="197" fontId="32" fillId="0" borderId="32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/>
    </xf>
    <xf numFmtId="197" fontId="33" fillId="0" borderId="35" xfId="0" applyNumberFormat="1" applyFont="1" applyFill="1" applyBorder="1" applyAlignment="1">
      <alignment horizontal="center" vertical="center"/>
    </xf>
    <xf numFmtId="197" fontId="1" fillId="0" borderId="43" xfId="0" applyNumberFormat="1" applyFont="1" applyFill="1" applyBorder="1" applyAlignment="1">
      <alignment horizontal="center" vertical="center"/>
    </xf>
    <xf numFmtId="194" fontId="2" fillId="0" borderId="44" xfId="0" applyNumberFormat="1" applyFont="1" applyFill="1" applyBorder="1" applyAlignment="1">
      <alignment horizontal="center" vertical="center"/>
    </xf>
    <xf numFmtId="194" fontId="2" fillId="0" borderId="45" xfId="0" applyNumberFormat="1" applyFont="1" applyFill="1" applyBorder="1" applyAlignment="1">
      <alignment horizontal="center" vertical="center"/>
    </xf>
    <xf numFmtId="195" fontId="33" fillId="0" borderId="46" xfId="0" applyNumberFormat="1" applyFont="1" applyFill="1" applyBorder="1" applyAlignment="1">
      <alignment horizontal="center" vertical="center"/>
    </xf>
    <xf numFmtId="49" fontId="40" fillId="25" borderId="13" xfId="0" applyNumberFormat="1" applyFont="1" applyFill="1" applyBorder="1" applyAlignment="1">
      <alignment horizontal="center" vertical="center" shrinkToFit="1"/>
    </xf>
    <xf numFmtId="198" fontId="33" fillId="0" borderId="38" xfId="0" applyNumberFormat="1" applyFont="1" applyFill="1" applyBorder="1" applyAlignment="1">
      <alignment horizontal="center" vertical="center"/>
    </xf>
    <xf numFmtId="198" fontId="33" fillId="0" borderId="4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/>
    </xf>
    <xf numFmtId="195" fontId="33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vertical="top"/>
    </xf>
    <xf numFmtId="195" fontId="32" fillId="0" borderId="13" xfId="0" applyNumberFormat="1" applyFont="1" applyFill="1" applyBorder="1" applyAlignment="1">
      <alignment horizontal="center" vertical="center"/>
    </xf>
    <xf numFmtId="197" fontId="1" fillId="0" borderId="49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2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197" fontId="32" fillId="0" borderId="13" xfId="0" applyNumberFormat="1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95" fontId="33" fillId="0" borderId="27" xfId="0" applyNumberFormat="1" applyFont="1" applyFill="1" applyBorder="1" applyAlignment="1">
      <alignment horizontal="center" vertical="center"/>
    </xf>
    <xf numFmtId="197" fontId="33" fillId="0" borderId="32" xfId="0" applyNumberFormat="1" applyFont="1" applyFill="1" applyBorder="1" applyAlignment="1">
      <alignment horizontal="center" vertical="center"/>
    </xf>
    <xf numFmtId="195" fontId="33" fillId="0" borderId="32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vertical="top"/>
    </xf>
    <xf numFmtId="0" fontId="0" fillId="0" borderId="24" xfId="0" applyFill="1" applyBorder="1" applyAlignment="1">
      <alignment vertical="top"/>
    </xf>
    <xf numFmtId="195" fontId="33" fillId="0" borderId="24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195" fontId="32" fillId="0" borderId="32" xfId="0" applyNumberFormat="1" applyFont="1" applyFill="1" applyBorder="1" applyAlignment="1">
      <alignment horizontal="center" vertical="center"/>
    </xf>
    <xf numFmtId="198" fontId="33" fillId="0" borderId="24" xfId="0" applyNumberFormat="1" applyFont="1" applyFill="1" applyBorder="1" applyAlignment="1">
      <alignment horizontal="center" vertical="center"/>
    </xf>
    <xf numFmtId="198" fontId="33" fillId="0" borderId="12" xfId="0" applyNumberFormat="1" applyFont="1" applyFill="1" applyBorder="1" applyAlignment="1">
      <alignment horizontal="center" vertical="center"/>
    </xf>
    <xf numFmtId="198" fontId="33" fillId="0" borderId="13" xfId="0" applyNumberFormat="1" applyFont="1" applyFill="1" applyBorder="1" applyAlignment="1">
      <alignment horizontal="center" vertical="center" wrapText="1"/>
    </xf>
    <xf numFmtId="197" fontId="33" fillId="0" borderId="13" xfId="0" applyNumberFormat="1" applyFont="1" applyFill="1" applyBorder="1" applyAlignment="1">
      <alignment horizontal="center" vertical="center" wrapText="1"/>
    </xf>
    <xf numFmtId="198" fontId="33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29" fillId="0" borderId="5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95" fontId="33" fillId="0" borderId="1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24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top" wrapText="1"/>
    </xf>
    <xf numFmtId="49" fontId="24" fillId="0" borderId="24" xfId="0" applyNumberFormat="1" applyFont="1" applyFill="1" applyBorder="1" applyAlignment="1">
      <alignment horizontal="center" vertical="center"/>
    </xf>
    <xf numFmtId="198" fontId="33" fillId="0" borderId="12" xfId="0" applyNumberFormat="1" applyFont="1" applyFill="1" applyBorder="1" applyAlignment="1">
      <alignment horizontal="center" vertical="center" wrapText="1"/>
    </xf>
    <xf numFmtId="197" fontId="33" fillId="0" borderId="11" xfId="0" applyNumberFormat="1" applyFont="1" applyFill="1" applyBorder="1" applyAlignment="1">
      <alignment horizontal="center" vertical="center" wrapText="1"/>
    </xf>
    <xf numFmtId="195" fontId="33" fillId="0" borderId="12" xfId="0" applyNumberFormat="1" applyFont="1" applyFill="1" applyBorder="1" applyAlignment="1">
      <alignment horizontal="center" vertical="center"/>
    </xf>
    <xf numFmtId="49" fontId="24" fillId="0" borderId="52" xfId="0" applyNumberFormat="1" applyFont="1" applyFill="1" applyBorder="1" applyAlignment="1">
      <alignment horizontal="center" vertical="center"/>
    </xf>
    <xf numFmtId="49" fontId="24" fillId="0" borderId="5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30" fillId="0" borderId="33" xfId="55" applyNumberFormat="1" applyFont="1" applyFill="1" applyBorder="1" applyAlignment="1">
      <alignment horizontal="center" vertical="center"/>
      <protection/>
    </xf>
    <xf numFmtId="49" fontId="30" fillId="0" borderId="32" xfId="55" applyNumberFormat="1" applyFont="1" applyFill="1" applyBorder="1" applyAlignment="1">
      <alignment horizontal="center" vertical="center"/>
      <protection/>
    </xf>
    <xf numFmtId="205" fontId="1" fillId="0" borderId="13" xfId="0" applyNumberFormat="1" applyFont="1" applyFill="1" applyBorder="1" applyAlignment="1">
      <alignment vertical="top" wrapText="1"/>
    </xf>
    <xf numFmtId="49" fontId="30" fillId="0" borderId="54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vertical="top" wrapText="1"/>
    </xf>
    <xf numFmtId="195" fontId="33" fillId="0" borderId="0" xfId="0" applyNumberFormat="1" applyFont="1" applyFill="1" applyBorder="1" applyAlignment="1">
      <alignment horizontal="center" vertical="center"/>
    </xf>
    <xf numFmtId="195" fontId="32" fillId="0" borderId="49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top"/>
    </xf>
    <xf numFmtId="195" fontId="1" fillId="0" borderId="21" xfId="0" applyNumberFormat="1" applyFont="1" applyFill="1" applyBorder="1" applyAlignment="1">
      <alignment horizontal="center" vertical="center"/>
    </xf>
    <xf numFmtId="194" fontId="33" fillId="0" borderId="24" xfId="0" applyNumberFormat="1" applyFont="1" applyFill="1" applyBorder="1" applyAlignment="1">
      <alignment horizontal="center" vertical="center" wrapText="1"/>
    </xf>
    <xf numFmtId="194" fontId="33" fillId="0" borderId="12" xfId="0" applyNumberFormat="1" applyFont="1" applyFill="1" applyBorder="1" applyAlignment="1">
      <alignment horizontal="center" vertical="center" wrapText="1"/>
    </xf>
    <xf numFmtId="194" fontId="33" fillId="0" borderId="13" xfId="0" applyNumberFormat="1" applyFont="1" applyFill="1" applyBorder="1" applyAlignment="1">
      <alignment horizontal="center" vertical="center" wrapText="1"/>
    </xf>
    <xf numFmtId="195" fontId="0" fillId="0" borderId="11" xfId="0" applyNumberFormat="1" applyBorder="1" applyAlignment="1">
      <alignment horizontal="center" vertical="center" wrapText="1"/>
    </xf>
    <xf numFmtId="195" fontId="52" fillId="0" borderId="13" xfId="0" applyNumberFormat="1" applyFont="1" applyBorder="1" applyAlignment="1">
      <alignment horizontal="center" vertical="center" wrapText="1"/>
    </xf>
    <xf numFmtId="195" fontId="52" fillId="0" borderId="11" xfId="0" applyNumberFormat="1" applyFont="1" applyBorder="1" applyAlignment="1">
      <alignment horizontal="center" vertical="center" wrapText="1"/>
    </xf>
    <xf numFmtId="194" fontId="2" fillId="0" borderId="16" xfId="0" applyNumberFormat="1" applyFont="1" applyFill="1" applyBorder="1" applyAlignment="1">
      <alignment horizontal="center" vertical="top"/>
    </xf>
    <xf numFmtId="194" fontId="2" fillId="0" borderId="41" xfId="0" applyNumberFormat="1" applyFont="1" applyFill="1" applyBorder="1" applyAlignment="1">
      <alignment horizontal="center" vertical="top"/>
    </xf>
    <xf numFmtId="194" fontId="2" fillId="0" borderId="15" xfId="0" applyNumberFormat="1" applyFont="1" applyFill="1" applyBorder="1" applyAlignment="1">
      <alignment horizontal="center" vertical="top"/>
    </xf>
    <xf numFmtId="194" fontId="2" fillId="0" borderId="55" xfId="0" applyNumberFormat="1" applyFont="1" applyFill="1" applyBorder="1" applyAlignment="1">
      <alignment horizontal="center" vertical="top"/>
    </xf>
    <xf numFmtId="205" fontId="2" fillId="0" borderId="13" xfId="0" applyNumberFormat="1" applyFont="1" applyFill="1" applyBorder="1" applyAlignment="1">
      <alignment horizontal="center" vertical="center"/>
    </xf>
    <xf numFmtId="205" fontId="2" fillId="0" borderId="24" xfId="0" applyNumberFormat="1" applyFont="1" applyFill="1" applyBorder="1" applyAlignment="1">
      <alignment horizontal="center" vertical="center"/>
    </xf>
    <xf numFmtId="205" fontId="2" fillId="0" borderId="13" xfId="0" applyNumberFormat="1" applyFont="1" applyFill="1" applyBorder="1" applyAlignment="1">
      <alignment horizontal="center" vertical="center" wrapText="1"/>
    </xf>
    <xf numFmtId="49" fontId="30" fillId="25" borderId="13" xfId="55" applyNumberFormat="1" applyFont="1" applyFill="1" applyBorder="1" applyAlignment="1">
      <alignment horizontal="center" vertical="center"/>
      <protection/>
    </xf>
    <xf numFmtId="49" fontId="30" fillId="25" borderId="17" xfId="55" applyNumberFormat="1" applyFont="1" applyFill="1" applyBorder="1" applyAlignment="1">
      <alignment horizontal="center" vertical="center"/>
      <protection/>
    </xf>
    <xf numFmtId="49" fontId="32" fillId="25" borderId="32" xfId="0" applyNumberFormat="1" applyFont="1" applyFill="1" applyBorder="1" applyAlignment="1">
      <alignment horizontal="center" vertical="center" shrinkToFit="1"/>
    </xf>
    <xf numFmtId="198" fontId="33" fillId="0" borderId="21" xfId="0" applyNumberFormat="1" applyFont="1" applyFill="1" applyBorder="1" applyAlignment="1">
      <alignment horizontal="center" vertical="center"/>
    </xf>
    <xf numFmtId="195" fontId="33" fillId="0" borderId="21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198" fontId="33" fillId="0" borderId="27" xfId="0" applyNumberFormat="1" applyFont="1" applyFill="1" applyBorder="1" applyAlignment="1">
      <alignment horizontal="center" vertical="center"/>
    </xf>
    <xf numFmtId="195" fontId="33" fillId="0" borderId="19" xfId="0" applyNumberFormat="1" applyFont="1" applyFill="1" applyBorder="1" applyAlignment="1">
      <alignment horizontal="center" vertical="center"/>
    </xf>
    <xf numFmtId="195" fontId="0" fillId="0" borderId="19" xfId="0" applyNumberFormat="1" applyFont="1" applyFill="1" applyBorder="1" applyAlignment="1">
      <alignment vertical="top"/>
    </xf>
    <xf numFmtId="195" fontId="32" fillId="0" borderId="19" xfId="0" applyNumberFormat="1" applyFont="1" applyFill="1" applyBorder="1" applyAlignment="1">
      <alignment horizontal="center" vertical="center"/>
    </xf>
    <xf numFmtId="195" fontId="2" fillId="0" borderId="32" xfId="0" applyNumberFormat="1" applyFont="1" applyFill="1" applyBorder="1" applyAlignment="1">
      <alignment vertical="top"/>
    </xf>
    <xf numFmtId="195" fontId="2" fillId="0" borderId="49" xfId="0" applyNumberFormat="1" applyFont="1" applyFill="1" applyBorder="1" applyAlignment="1">
      <alignment vertical="top"/>
    </xf>
    <xf numFmtId="195" fontId="2" fillId="0" borderId="56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center" wrapText="1"/>
    </xf>
    <xf numFmtId="49" fontId="1" fillId="0" borderId="54" xfId="55" applyNumberFormat="1" applyFont="1" applyFill="1" applyBorder="1" applyAlignment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49" fontId="28" fillId="0" borderId="57" xfId="55" applyNumberFormat="1" applyFont="1" applyFill="1" applyBorder="1" applyAlignment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center" vertical="center" wrapText="1"/>
    </xf>
    <xf numFmtId="49" fontId="36" fillId="0" borderId="58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195" fontId="1" fillId="0" borderId="12" xfId="0" applyNumberFormat="1" applyFont="1" applyFill="1" applyBorder="1" applyAlignment="1">
      <alignment horizontal="center" vertical="center"/>
    </xf>
    <xf numFmtId="195" fontId="26" fillId="0" borderId="39" xfId="0" applyNumberFormat="1" applyFont="1" applyFill="1" applyBorder="1" applyAlignment="1">
      <alignment horizontal="center" vertical="center" wrapText="1"/>
    </xf>
    <xf numFmtId="195" fontId="1" fillId="0" borderId="12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Fill="1" applyBorder="1" applyAlignment="1">
      <alignment horizontal="center" vertical="center" wrapText="1"/>
    </xf>
    <xf numFmtId="198" fontId="1" fillId="0" borderId="12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horizontal="center" vertical="center" wrapText="1"/>
    </xf>
    <xf numFmtId="195" fontId="1" fillId="24" borderId="11" xfId="0" applyNumberFormat="1" applyFont="1" applyFill="1" applyBorder="1" applyAlignment="1">
      <alignment horizontal="center" vertical="center" wrapText="1"/>
    </xf>
    <xf numFmtId="198" fontId="1" fillId="24" borderId="11" xfId="0" applyNumberFormat="1" applyFont="1" applyFill="1" applyBorder="1" applyAlignment="1">
      <alignment horizontal="center" vertical="center" wrapText="1"/>
    </xf>
    <xf numFmtId="195" fontId="1" fillId="24" borderId="28" xfId="0" applyNumberFormat="1" applyFont="1" applyFill="1" applyBorder="1" applyAlignment="1">
      <alignment horizontal="center" vertical="center" wrapText="1"/>
    </xf>
    <xf numFmtId="195" fontId="1" fillId="24" borderId="18" xfId="0" applyNumberFormat="1" applyFont="1" applyFill="1" applyBorder="1" applyAlignment="1">
      <alignment horizontal="center" vertical="center" wrapText="1"/>
    </xf>
    <xf numFmtId="195" fontId="1" fillId="0" borderId="59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6" fillId="0" borderId="40" xfId="0" applyNumberFormat="1" applyFont="1" applyFill="1" applyBorder="1" applyAlignment="1">
      <alignment horizontal="center" vertical="top" wrapText="1"/>
    </xf>
    <xf numFmtId="49" fontId="32" fillId="0" borderId="58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vertical="top" wrapText="1"/>
    </xf>
    <xf numFmtId="205" fontId="2" fillId="0" borderId="47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9" fontId="41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49" fontId="38" fillId="0" borderId="13" xfId="55" applyNumberFormat="1" applyFont="1" applyFill="1" applyBorder="1" applyAlignment="1">
      <alignment horizontal="center" vertical="center" wrapText="1"/>
      <protection/>
    </xf>
    <xf numFmtId="2" fontId="26" fillId="0" borderId="16" xfId="0" applyNumberFormat="1" applyFont="1" applyFill="1" applyBorder="1" applyAlignment="1">
      <alignment horizontal="center" vertical="top" wrapText="1"/>
    </xf>
    <xf numFmtId="194" fontId="1" fillId="0" borderId="28" xfId="0" applyNumberFormat="1" applyFont="1" applyFill="1" applyBorder="1" applyAlignment="1">
      <alignment horizontal="center" vertical="center" wrapText="1"/>
    </xf>
    <xf numFmtId="197" fontId="32" fillId="0" borderId="24" xfId="0" applyNumberFormat="1" applyFont="1" applyFill="1" applyBorder="1" applyAlignment="1">
      <alignment horizontal="center" vertical="center"/>
    </xf>
    <xf numFmtId="195" fontId="32" fillId="0" borderId="24" xfId="0" applyNumberFormat="1" applyFont="1" applyFill="1" applyBorder="1" applyAlignment="1">
      <alignment horizontal="center" vertical="center"/>
    </xf>
    <xf numFmtId="195" fontId="32" fillId="0" borderId="12" xfId="0" applyNumberFormat="1" applyFont="1" applyFill="1" applyBorder="1" applyAlignment="1">
      <alignment horizontal="center" vertical="center"/>
    </xf>
    <xf numFmtId="49" fontId="38" fillId="0" borderId="13" xfId="55" applyNumberFormat="1" applyFont="1" applyFill="1" applyBorder="1" applyAlignment="1">
      <alignment horizontal="center" vertical="center"/>
      <protection/>
    </xf>
    <xf numFmtId="198" fontId="33" fillId="0" borderId="18" xfId="0" applyNumberFormat="1" applyFont="1" applyFill="1" applyBorder="1" applyAlignment="1">
      <alignment horizontal="center" vertical="center"/>
    </xf>
    <xf numFmtId="49" fontId="28" fillId="0" borderId="24" xfId="55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95" fontId="32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top"/>
    </xf>
    <xf numFmtId="205" fontId="2" fillId="0" borderId="32" xfId="0" applyNumberFormat="1" applyFont="1" applyFill="1" applyBorder="1" applyAlignment="1">
      <alignment horizontal="center" vertical="center"/>
    </xf>
    <xf numFmtId="205" fontId="1" fillId="0" borderId="32" xfId="0" applyNumberFormat="1" applyFont="1" applyFill="1" applyBorder="1" applyAlignment="1">
      <alignment horizontal="center" vertical="center"/>
    </xf>
    <xf numFmtId="49" fontId="2" fillId="24" borderId="60" xfId="0" applyNumberFormat="1" applyFont="1" applyFill="1" applyBorder="1" applyAlignment="1">
      <alignment horizontal="center" vertical="center"/>
    </xf>
    <xf numFmtId="49" fontId="2" fillId="24" borderId="61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32" fillId="25" borderId="58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198" fontId="33" fillId="0" borderId="62" xfId="0" applyNumberFormat="1" applyFont="1" applyFill="1" applyBorder="1" applyAlignment="1">
      <alignment horizontal="center" vertical="center"/>
    </xf>
    <xf numFmtId="195" fontId="33" fillId="0" borderId="5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0" borderId="22" xfId="55" applyNumberFormat="1" applyFont="1" applyFill="1" applyBorder="1" applyAlignment="1">
      <alignment horizontal="center" vertical="center"/>
      <protection/>
    </xf>
    <xf numFmtId="11" fontId="53" fillId="25" borderId="19" xfId="0" applyNumberFormat="1" applyFont="1" applyFill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33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/>
    </xf>
    <xf numFmtId="0" fontId="1" fillId="0" borderId="25" xfId="0" applyFont="1" applyFill="1" applyBorder="1" applyAlignment="1">
      <alignment vertical="center"/>
    </xf>
    <xf numFmtId="194" fontId="33" fillId="0" borderId="1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right" vertical="center"/>
    </xf>
    <xf numFmtId="197" fontId="33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vertical="top"/>
    </xf>
    <xf numFmtId="0" fontId="0" fillId="0" borderId="56" xfId="0" applyFont="1" applyFill="1" applyBorder="1" applyAlignment="1">
      <alignment vertical="top"/>
    </xf>
    <xf numFmtId="198" fontId="1" fillId="0" borderId="12" xfId="0" applyNumberFormat="1" applyFont="1" applyFill="1" applyBorder="1" applyAlignment="1">
      <alignment horizontal="center" vertical="center"/>
    </xf>
    <xf numFmtId="49" fontId="28" fillId="0" borderId="13" xfId="55" applyNumberFormat="1" applyFont="1" applyFill="1" applyBorder="1" applyAlignment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49" fontId="38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9" fillId="0" borderId="24" xfId="0" applyFont="1" applyFill="1" applyBorder="1" applyAlignment="1">
      <alignment vertical="top" wrapText="1"/>
    </xf>
    <xf numFmtId="49" fontId="25" fillId="24" borderId="13" xfId="55" applyNumberFormat="1" applyFont="1" applyFill="1" applyBorder="1" applyAlignment="1">
      <alignment horizontal="center" vertical="center" wrapText="1"/>
      <protection/>
    </xf>
    <xf numFmtId="49" fontId="1" fillId="24" borderId="13" xfId="55" applyNumberFormat="1" applyFont="1" applyFill="1" applyBorder="1" applyAlignment="1">
      <alignment horizontal="center" vertical="center"/>
      <protection/>
    </xf>
    <xf numFmtId="195" fontId="1" fillId="24" borderId="13" xfId="0" applyNumberFormat="1" applyFont="1" applyFill="1" applyBorder="1" applyAlignment="1">
      <alignment horizontal="center" vertical="center" wrapText="1"/>
    </xf>
    <xf numFmtId="49" fontId="25" fillId="24" borderId="13" xfId="55" applyNumberFormat="1" applyFont="1" applyFill="1" applyBorder="1" applyAlignment="1">
      <alignment horizontal="center" vertical="center"/>
      <protection/>
    </xf>
    <xf numFmtId="198" fontId="1" fillId="24" borderId="13" xfId="0" applyNumberFormat="1" applyFont="1" applyFill="1" applyBorder="1" applyAlignment="1">
      <alignment horizontal="center" vertical="center" wrapText="1"/>
    </xf>
    <xf numFmtId="195" fontId="1" fillId="24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49" fontId="25" fillId="0" borderId="17" xfId="55" applyNumberFormat="1" applyFont="1" applyFill="1" applyBorder="1" applyAlignment="1">
      <alignment horizontal="center" vertical="center" wrapText="1"/>
      <protection/>
    </xf>
    <xf numFmtId="205" fontId="1" fillId="0" borderId="13" xfId="0" applyNumberFormat="1" applyFont="1" applyFill="1" applyBorder="1" applyAlignment="1">
      <alignment horizontal="center" vertical="center"/>
    </xf>
    <xf numFmtId="205" fontId="1" fillId="0" borderId="13" xfId="0" applyNumberFormat="1" applyFont="1" applyBorder="1" applyAlignment="1">
      <alignment vertical="top" wrapText="1"/>
    </xf>
    <xf numFmtId="0" fontId="0" fillId="0" borderId="25" xfId="0" applyFill="1" applyBorder="1" applyAlignment="1">
      <alignment vertical="top"/>
    </xf>
    <xf numFmtId="197" fontId="33" fillId="0" borderId="24" xfId="0" applyNumberFormat="1" applyFont="1" applyFill="1" applyBorder="1" applyAlignment="1">
      <alignment horizontal="center" vertical="center" wrapText="1"/>
    </xf>
    <xf numFmtId="197" fontId="33" fillId="0" borderId="12" xfId="0" applyNumberFormat="1" applyFont="1" applyFill="1" applyBorder="1" applyAlignment="1">
      <alignment horizontal="center" vertical="center" wrapText="1"/>
    </xf>
    <xf numFmtId="197" fontId="33" fillId="0" borderId="47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top"/>
    </xf>
    <xf numFmtId="49" fontId="0" fillId="0" borderId="30" xfId="0" applyNumberFormat="1" applyFill="1" applyBorder="1" applyAlignment="1">
      <alignment vertical="top"/>
    </xf>
    <xf numFmtId="198" fontId="33" fillId="0" borderId="38" xfId="0" applyNumberFormat="1" applyFont="1" applyFill="1" applyBorder="1" applyAlignment="1">
      <alignment horizontal="center" vertical="center" wrapText="1"/>
    </xf>
    <xf numFmtId="198" fontId="33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205" fontId="2" fillId="0" borderId="11" xfId="0" applyNumberFormat="1" applyFont="1" applyFill="1" applyBorder="1" applyAlignment="1">
      <alignment vertical="top" wrapText="1"/>
    </xf>
    <xf numFmtId="49" fontId="1" fillId="0" borderId="17" xfId="55" applyNumberFormat="1" applyFont="1" applyFill="1" applyBorder="1" applyAlignment="1">
      <alignment horizontal="center" vertical="center" wrapText="1"/>
      <protection/>
    </xf>
    <xf numFmtId="205" fontId="2" fillId="0" borderId="16" xfId="0" applyNumberFormat="1" applyFont="1" applyFill="1" applyBorder="1" applyAlignment="1">
      <alignment vertical="top" wrapText="1"/>
    </xf>
    <xf numFmtId="49" fontId="25" fillId="0" borderId="23" xfId="55" applyNumberFormat="1" applyFont="1" applyFill="1" applyBorder="1" applyAlignment="1">
      <alignment horizontal="center" vertical="center" wrapText="1"/>
      <protection/>
    </xf>
    <xf numFmtId="49" fontId="1" fillId="0" borderId="31" xfId="55" applyNumberFormat="1" applyFont="1" applyFill="1" applyBorder="1" applyAlignment="1">
      <alignment horizontal="center" vertical="center"/>
      <protection/>
    </xf>
    <xf numFmtId="0" fontId="1" fillId="0" borderId="32" xfId="0" applyFont="1" applyFill="1" applyBorder="1" applyAlignment="1">
      <alignment vertical="top" wrapText="1"/>
    </xf>
    <xf numFmtId="195" fontId="1" fillId="0" borderId="49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top" wrapText="1"/>
    </xf>
    <xf numFmtId="49" fontId="38" fillId="0" borderId="24" xfId="55" applyNumberFormat="1" applyFont="1" applyFill="1" applyBorder="1" applyAlignment="1">
      <alignment horizontal="center" vertical="center"/>
      <protection/>
    </xf>
    <xf numFmtId="49" fontId="1" fillId="0" borderId="24" xfId="55" applyNumberFormat="1" applyFont="1" applyFill="1" applyBorder="1" applyAlignment="1">
      <alignment horizontal="center" vertical="center" wrapText="1"/>
      <protection/>
    </xf>
    <xf numFmtId="49" fontId="28" fillId="0" borderId="27" xfId="55" applyNumberFormat="1" applyFont="1" applyFill="1" applyBorder="1" applyAlignment="1">
      <alignment horizontal="center" vertical="center" wrapText="1"/>
      <protection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28" fillId="0" borderId="34" xfId="55" applyNumberFormat="1" applyFont="1" applyFill="1" applyBorder="1" applyAlignment="1">
      <alignment horizontal="center" vertical="center" wrapText="1"/>
      <protection/>
    </xf>
    <xf numFmtId="49" fontId="25" fillId="0" borderId="22" xfId="55" applyNumberFormat="1" applyFont="1" applyFill="1" applyBorder="1" applyAlignment="1">
      <alignment horizontal="center" vertical="center" wrapText="1"/>
      <protection/>
    </xf>
    <xf numFmtId="49" fontId="36" fillId="0" borderId="1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top" wrapText="1"/>
    </xf>
    <xf numFmtId="0" fontId="1" fillId="0" borderId="54" xfId="0" applyFont="1" applyFill="1" applyBorder="1" applyAlignment="1">
      <alignment vertical="top" wrapText="1"/>
    </xf>
    <xf numFmtId="49" fontId="1" fillId="0" borderId="34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63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205" fontId="2" fillId="0" borderId="4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5" xfId="55" applyNumberFormat="1" applyFont="1" applyFill="1" applyBorder="1" applyAlignment="1">
      <alignment horizontal="center" vertical="center" wrapText="1"/>
      <protection/>
    </xf>
    <xf numFmtId="49" fontId="1" fillId="25" borderId="13" xfId="0" applyNumberFormat="1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vertical="top" wrapText="1"/>
    </xf>
    <xf numFmtId="49" fontId="1" fillId="24" borderId="24" xfId="55" applyNumberFormat="1" applyFont="1" applyFill="1" applyBorder="1" applyAlignment="1">
      <alignment horizontal="center" vertical="center" wrapText="1"/>
      <protection/>
    </xf>
    <xf numFmtId="49" fontId="1" fillId="0" borderId="21" xfId="55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/>
    </xf>
    <xf numFmtId="49" fontId="25" fillId="0" borderId="17" xfId="55" applyNumberFormat="1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205" fontId="1" fillId="0" borderId="24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205" fontId="2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center" wrapText="1"/>
    </xf>
    <xf numFmtId="204" fontId="2" fillId="0" borderId="24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vertical="top"/>
    </xf>
    <xf numFmtId="0" fontId="0" fillId="25" borderId="0" xfId="0" applyFont="1" applyFill="1" applyAlignment="1">
      <alignment vertical="top"/>
    </xf>
    <xf numFmtId="0" fontId="25" fillId="25" borderId="0" xfId="0" applyFont="1" applyFill="1" applyAlignment="1">
      <alignment vertical="top"/>
    </xf>
    <xf numFmtId="4" fontId="0" fillId="25" borderId="0" xfId="0" applyNumberFormat="1" applyFont="1" applyFill="1" applyAlignment="1">
      <alignment vertical="top"/>
    </xf>
    <xf numFmtId="4" fontId="0" fillId="25" borderId="0" xfId="0" applyNumberFormat="1" applyFont="1" applyFill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0" xfId="0" applyFont="1" applyFill="1" applyAlignment="1">
      <alignment vertical="top"/>
    </xf>
    <xf numFmtId="49" fontId="32" fillId="25" borderId="27" xfId="0" applyNumberFormat="1" applyFont="1" applyFill="1" applyBorder="1" applyAlignment="1">
      <alignment horizontal="center" vertical="center" shrinkToFit="1"/>
    </xf>
    <xf numFmtId="49" fontId="1" fillId="25" borderId="27" xfId="0" applyNumberFormat="1" applyFont="1" applyFill="1" applyBorder="1" applyAlignment="1">
      <alignment horizontal="center" vertical="center" shrinkToFit="1"/>
    </xf>
    <xf numFmtId="49" fontId="1" fillId="25" borderId="24" xfId="0" applyNumberFormat="1" applyFont="1" applyFill="1" applyBorder="1" applyAlignment="1">
      <alignment horizontal="center" vertical="center" shrinkToFit="1"/>
    </xf>
    <xf numFmtId="195" fontId="1" fillId="25" borderId="32" xfId="0" applyNumberFormat="1" applyFont="1" applyFill="1" applyBorder="1" applyAlignment="1">
      <alignment horizontal="center" vertical="center"/>
    </xf>
    <xf numFmtId="195" fontId="26" fillId="25" borderId="57" xfId="0" applyNumberFormat="1" applyFont="1" applyFill="1" applyBorder="1" applyAlignment="1">
      <alignment horizontal="center" vertical="center"/>
    </xf>
    <xf numFmtId="49" fontId="24" fillId="25" borderId="64" xfId="0" applyNumberFormat="1" applyFont="1" applyFill="1" applyBorder="1" applyAlignment="1">
      <alignment horizontal="center" vertical="center" shrinkToFit="1"/>
    </xf>
    <xf numFmtId="49" fontId="1" fillId="25" borderId="64" xfId="0" applyNumberFormat="1" applyFont="1" applyFill="1" applyBorder="1" applyAlignment="1">
      <alignment horizontal="center" vertical="center" shrinkToFit="1"/>
    </xf>
    <xf numFmtId="49" fontId="25" fillId="25" borderId="64" xfId="0" applyNumberFormat="1" applyFont="1" applyFill="1" applyBorder="1" applyAlignment="1">
      <alignment horizontal="center" vertical="center" shrinkToFit="1"/>
    </xf>
    <xf numFmtId="4" fontId="1" fillId="25" borderId="65" xfId="0" applyNumberFormat="1" applyFont="1" applyFill="1" applyBorder="1" applyAlignment="1">
      <alignment horizontal="center" vertical="center"/>
    </xf>
    <xf numFmtId="198" fontId="1" fillId="25" borderId="65" xfId="0" applyNumberFormat="1" applyFont="1" applyFill="1" applyBorder="1" applyAlignment="1">
      <alignment horizontal="center" vertical="center"/>
    </xf>
    <xf numFmtId="4" fontId="1" fillId="25" borderId="53" xfId="0" applyNumberFormat="1" applyFont="1" applyFill="1" applyBorder="1" applyAlignment="1">
      <alignment horizontal="center" vertical="center"/>
    </xf>
    <xf numFmtId="11" fontId="32" fillId="25" borderId="66" xfId="0" applyNumberFormat="1" applyFont="1" applyFill="1" applyBorder="1" applyAlignment="1">
      <alignment vertical="top" wrapText="1"/>
    </xf>
    <xf numFmtId="49" fontId="24" fillId="25" borderId="13" xfId="0" applyNumberFormat="1" applyFont="1" applyFill="1" applyBorder="1" applyAlignment="1">
      <alignment horizontal="center" vertical="center" shrinkToFit="1"/>
    </xf>
    <xf numFmtId="49" fontId="25" fillId="25" borderId="13" xfId="0" applyNumberFormat="1" applyFont="1" applyFill="1" applyBorder="1" applyAlignment="1">
      <alignment horizontal="center" vertical="center" shrinkToFit="1"/>
    </xf>
    <xf numFmtId="4" fontId="1" fillId="25" borderId="13" xfId="0" applyNumberFormat="1" applyFont="1" applyFill="1" applyBorder="1" applyAlignment="1">
      <alignment horizontal="center" vertical="center"/>
    </xf>
    <xf numFmtId="198" fontId="1" fillId="25" borderId="13" xfId="0" applyNumberFormat="1" applyFont="1" applyFill="1" applyBorder="1" applyAlignment="1">
      <alignment horizontal="center" vertical="center"/>
    </xf>
    <xf numFmtId="49" fontId="1" fillId="25" borderId="21" xfId="0" applyNumberFormat="1" applyFont="1" applyFill="1" applyBorder="1" applyAlignment="1">
      <alignment horizontal="center" vertical="center" shrinkToFit="1"/>
    </xf>
    <xf numFmtId="4" fontId="1" fillId="25" borderId="21" xfId="0" applyNumberFormat="1" applyFont="1" applyFill="1" applyBorder="1" applyAlignment="1">
      <alignment horizontal="center" vertical="center"/>
    </xf>
    <xf numFmtId="49" fontId="24" fillId="25" borderId="13" xfId="55" applyNumberFormat="1" applyFont="1" applyFill="1" applyBorder="1" applyAlignment="1">
      <alignment horizontal="center" vertical="center"/>
      <protection/>
    </xf>
    <xf numFmtId="49" fontId="35" fillId="25" borderId="13" xfId="55" applyNumberFormat="1" applyFont="1" applyFill="1" applyBorder="1" applyAlignment="1">
      <alignment horizontal="center" vertical="center"/>
      <protection/>
    </xf>
    <xf numFmtId="198" fontId="24" fillId="25" borderId="13" xfId="0" applyNumberFormat="1" applyFont="1" applyFill="1" applyBorder="1" applyAlignment="1">
      <alignment horizontal="center" vertical="center"/>
    </xf>
    <xf numFmtId="4" fontId="24" fillId="25" borderId="13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vertical="top"/>
    </xf>
    <xf numFmtId="0" fontId="25" fillId="25" borderId="13" xfId="0" applyFont="1" applyFill="1" applyBorder="1" applyAlignment="1">
      <alignment vertical="top"/>
    </xf>
    <xf numFmtId="4" fontId="0" fillId="25" borderId="13" xfId="0" applyNumberFormat="1" applyFont="1" applyFill="1" applyBorder="1" applyAlignment="1">
      <alignment vertical="top"/>
    </xf>
    <xf numFmtId="49" fontId="25" fillId="25" borderId="13" xfId="0" applyNumberFormat="1" applyFont="1" applyFill="1" applyBorder="1" applyAlignment="1">
      <alignment horizontal="center" vertical="center"/>
    </xf>
    <xf numFmtId="1" fontId="24" fillId="25" borderId="13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center" vertical="center" wrapText="1"/>
    </xf>
    <xf numFmtId="4" fontId="35" fillId="25" borderId="13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left" vertical="center" wrapText="1"/>
    </xf>
    <xf numFmtId="49" fontId="1" fillId="25" borderId="13" xfId="0" applyNumberFormat="1" applyFont="1" applyFill="1" applyBorder="1" applyAlignment="1">
      <alignment horizontal="center" vertical="center"/>
    </xf>
    <xf numFmtId="195" fontId="1" fillId="25" borderId="13" xfId="0" applyNumberFormat="1" applyFont="1" applyFill="1" applyBorder="1" applyAlignment="1">
      <alignment horizontal="center" vertical="center"/>
    </xf>
    <xf numFmtId="49" fontId="38" fillId="25" borderId="13" xfId="0" applyNumberFormat="1" applyFont="1" applyFill="1" applyBorder="1" applyAlignment="1">
      <alignment horizontal="center" vertical="center" wrapText="1"/>
    </xf>
    <xf numFmtId="195" fontId="2" fillId="25" borderId="13" xfId="0" applyNumberFormat="1" applyFont="1" applyFill="1" applyBorder="1" applyAlignment="1">
      <alignment horizontal="center" vertical="center"/>
    </xf>
    <xf numFmtId="4" fontId="2" fillId="25" borderId="13" xfId="0" applyNumberFormat="1" applyFont="1" applyFill="1" applyBorder="1" applyAlignment="1">
      <alignment horizontal="center" vertical="center"/>
    </xf>
    <xf numFmtId="49" fontId="1" fillId="25" borderId="28" xfId="0" applyNumberFormat="1" applyFont="1" applyFill="1" applyBorder="1" applyAlignment="1">
      <alignment horizontal="center" vertical="center" shrinkToFit="1"/>
    </xf>
    <xf numFmtId="198" fontId="1" fillId="25" borderId="24" xfId="0" applyNumberFormat="1" applyFont="1" applyFill="1" applyBorder="1" applyAlignment="1">
      <alignment horizontal="center" vertical="center"/>
    </xf>
    <xf numFmtId="4" fontId="1" fillId="25" borderId="24" xfId="0" applyNumberFormat="1" applyFont="1" applyFill="1" applyBorder="1" applyAlignment="1">
      <alignment horizontal="center" vertical="center"/>
    </xf>
    <xf numFmtId="0" fontId="24" fillId="25" borderId="67" xfId="0" applyNumberFormat="1" applyFont="1" applyFill="1" applyBorder="1" applyAlignment="1">
      <alignment horizontal="left" vertical="center" wrapText="1"/>
    </xf>
    <xf numFmtId="198" fontId="1" fillId="25" borderId="32" xfId="0" applyNumberFormat="1" applyFont="1" applyFill="1" applyBorder="1" applyAlignment="1">
      <alignment horizontal="center" vertical="center"/>
    </xf>
    <xf numFmtId="4" fontId="1" fillId="25" borderId="32" xfId="0" applyNumberFormat="1" applyFont="1" applyFill="1" applyBorder="1" applyAlignment="1">
      <alignment horizontal="center" vertical="center"/>
    </xf>
    <xf numFmtId="4" fontId="28" fillId="25" borderId="16" xfId="0" applyNumberFormat="1" applyFont="1" applyFill="1" applyBorder="1" applyAlignment="1">
      <alignment horizontal="center" vertical="center"/>
    </xf>
    <xf numFmtId="195" fontId="28" fillId="25" borderId="16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195" fontId="54" fillId="25" borderId="13" xfId="0" applyNumberFormat="1" applyFont="1" applyFill="1" applyBorder="1" applyAlignment="1">
      <alignment horizontal="center" vertical="center"/>
    </xf>
    <xf numFmtId="4" fontId="54" fillId="25" borderId="13" xfId="0" applyNumberFormat="1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left" vertical="center" wrapText="1"/>
    </xf>
    <xf numFmtId="195" fontId="26" fillId="25" borderId="13" xfId="0" applyNumberFormat="1" applyFont="1" applyFill="1" applyBorder="1" applyAlignment="1">
      <alignment horizontal="center" vertical="center"/>
    </xf>
    <xf numFmtId="4" fontId="26" fillId="25" borderId="13" xfId="0" applyNumberFormat="1" applyFont="1" applyFill="1" applyBorder="1" applyAlignment="1">
      <alignment horizontal="center" vertical="center"/>
    </xf>
    <xf numFmtId="4" fontId="24" fillId="25" borderId="24" xfId="0" applyNumberFormat="1" applyFont="1" applyFill="1" applyBorder="1" applyAlignment="1">
      <alignment horizontal="center" vertical="center"/>
    </xf>
    <xf numFmtId="49" fontId="1" fillId="25" borderId="24" xfId="0" applyNumberFormat="1" applyFont="1" applyFill="1" applyBorder="1" applyAlignment="1">
      <alignment horizontal="center" vertical="center"/>
    </xf>
    <xf numFmtId="198" fontId="24" fillId="25" borderId="24" xfId="0" applyNumberFormat="1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left" vertical="center" wrapText="1"/>
    </xf>
    <xf numFmtId="0" fontId="30" fillId="25" borderId="39" xfId="0" applyNumberFormat="1" applyFont="1" applyFill="1" applyBorder="1" applyAlignment="1">
      <alignment horizontal="left" vertical="top" wrapText="1"/>
    </xf>
    <xf numFmtId="49" fontId="25" fillId="25" borderId="27" xfId="55" applyNumberFormat="1" applyFont="1" applyFill="1" applyBorder="1" applyAlignment="1">
      <alignment horizontal="center" vertical="center"/>
      <protection/>
    </xf>
    <xf numFmtId="49" fontId="38" fillId="25" borderId="68" xfId="55" applyNumberFormat="1" applyFont="1" applyFill="1" applyBorder="1" applyAlignment="1">
      <alignment horizontal="center" vertical="center"/>
      <protection/>
    </xf>
    <xf numFmtId="4" fontId="1" fillId="25" borderId="69" xfId="0" applyNumberFormat="1" applyFont="1" applyFill="1" applyBorder="1" applyAlignment="1">
      <alignment horizontal="center" vertical="center"/>
    </xf>
    <xf numFmtId="198" fontId="1" fillId="25" borderId="70" xfId="0" applyNumberFormat="1" applyFont="1" applyFill="1" applyBorder="1" applyAlignment="1">
      <alignment horizontal="center" vertical="center"/>
    </xf>
    <xf numFmtId="4" fontId="1" fillId="25" borderId="68" xfId="0" applyNumberFormat="1" applyFont="1" applyFill="1" applyBorder="1" applyAlignment="1">
      <alignment horizontal="center" vertical="center"/>
    </xf>
    <xf numFmtId="11" fontId="32" fillId="25" borderId="71" xfId="0" applyNumberFormat="1" applyFont="1" applyFill="1" applyBorder="1" applyAlignment="1">
      <alignment vertical="top" wrapText="1"/>
    </xf>
    <xf numFmtId="49" fontId="30" fillId="25" borderId="23" xfId="55" applyNumberFormat="1" applyFont="1" applyFill="1" applyBorder="1" applyAlignment="1">
      <alignment horizontal="center" vertical="center" wrapText="1"/>
      <protection/>
    </xf>
    <xf numFmtId="49" fontId="25" fillId="25" borderId="28" xfId="55" applyNumberFormat="1" applyFont="1" applyFill="1" applyBorder="1" applyAlignment="1">
      <alignment horizontal="center" vertical="center"/>
      <protection/>
    </xf>
    <xf numFmtId="4" fontId="1" fillId="25" borderId="61" xfId="0" applyNumberFormat="1" applyFont="1" applyFill="1" applyBorder="1" applyAlignment="1">
      <alignment horizontal="center" vertical="center"/>
    </xf>
    <xf numFmtId="198" fontId="1" fillId="25" borderId="0" xfId="0" applyNumberFormat="1" applyFont="1" applyFill="1" applyBorder="1" applyAlignment="1">
      <alignment horizontal="center" vertical="center"/>
    </xf>
    <xf numFmtId="4" fontId="1" fillId="25" borderId="28" xfId="0" applyNumberFormat="1" applyFont="1" applyFill="1" applyBorder="1" applyAlignment="1">
      <alignment horizontal="center" vertical="center"/>
    </xf>
    <xf numFmtId="0" fontId="30" fillId="25" borderId="72" xfId="0" applyNumberFormat="1" applyFont="1" applyFill="1" applyBorder="1" applyAlignment="1">
      <alignment horizontal="left" vertical="top" wrapText="1"/>
    </xf>
    <xf numFmtId="49" fontId="30" fillId="25" borderId="13" xfId="55" applyNumberFormat="1" applyFont="1" applyFill="1" applyBorder="1" applyAlignment="1">
      <alignment horizontal="center" vertical="center" wrapText="1"/>
      <protection/>
    </xf>
    <xf numFmtId="49" fontId="25" fillId="25" borderId="11" xfId="55" applyNumberFormat="1" applyFont="1" applyFill="1" applyBorder="1" applyAlignment="1">
      <alignment horizontal="center" vertical="center"/>
      <protection/>
    </xf>
    <xf numFmtId="4" fontId="1" fillId="25" borderId="44" xfId="0" applyNumberFormat="1" applyFont="1" applyFill="1" applyBorder="1" applyAlignment="1">
      <alignment horizontal="center" vertical="center"/>
    </xf>
    <xf numFmtId="198" fontId="1" fillId="25" borderId="73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0" fontId="30" fillId="25" borderId="71" xfId="0" applyFont="1" applyFill="1" applyBorder="1" applyAlignment="1">
      <alignment horizontal="left" vertical="center" wrapText="1"/>
    </xf>
    <xf numFmtId="11" fontId="30" fillId="25" borderId="72" xfId="0" applyNumberFormat="1" applyFont="1" applyFill="1" applyBorder="1" applyAlignment="1">
      <alignment vertical="top" wrapText="1"/>
    </xf>
    <xf numFmtId="49" fontId="30" fillId="25" borderId="21" xfId="55" applyNumberFormat="1" applyFont="1" applyFill="1" applyBorder="1" applyAlignment="1">
      <alignment horizontal="center" vertical="center" wrapText="1"/>
      <protection/>
    </xf>
    <xf numFmtId="49" fontId="25" fillId="25" borderId="18" xfId="55" applyNumberFormat="1" applyFont="1" applyFill="1" applyBorder="1" applyAlignment="1">
      <alignment horizontal="center" vertical="center"/>
      <protection/>
    </xf>
    <xf numFmtId="4" fontId="1" fillId="25" borderId="74" xfId="0" applyNumberFormat="1" applyFont="1" applyFill="1" applyBorder="1" applyAlignment="1">
      <alignment horizontal="center" vertical="center"/>
    </xf>
    <xf numFmtId="198" fontId="1" fillId="25" borderId="29" xfId="0" applyNumberFormat="1" applyFont="1" applyFill="1" applyBorder="1" applyAlignment="1">
      <alignment horizontal="center" vertical="center"/>
    </xf>
    <xf numFmtId="4" fontId="1" fillId="25" borderId="18" xfId="0" applyNumberFormat="1" applyFont="1" applyFill="1" applyBorder="1" applyAlignment="1">
      <alignment horizontal="center" vertical="center"/>
    </xf>
    <xf numFmtId="11" fontId="30" fillId="25" borderId="75" xfId="0" applyNumberFormat="1" applyFont="1" applyFill="1" applyBorder="1" applyAlignment="1">
      <alignment vertical="top" wrapText="1"/>
    </xf>
    <xf numFmtId="4" fontId="2" fillId="25" borderId="16" xfId="0" applyNumberFormat="1" applyFont="1" applyFill="1" applyBorder="1" applyAlignment="1">
      <alignment horizontal="center" vertical="center"/>
    </xf>
    <xf numFmtId="198" fontId="2" fillId="25" borderId="39" xfId="0" applyNumberFormat="1" applyFont="1" applyFill="1" applyBorder="1" applyAlignment="1">
      <alignment horizontal="center" vertical="center"/>
    </xf>
    <xf numFmtId="4" fontId="2" fillId="25" borderId="15" xfId="0" applyNumberFormat="1" applyFont="1" applyFill="1" applyBorder="1" applyAlignment="1">
      <alignment horizontal="center" vertical="center"/>
    </xf>
    <xf numFmtId="198" fontId="1" fillId="25" borderId="21" xfId="0" applyNumberFormat="1" applyFont="1" applyFill="1" applyBorder="1" applyAlignment="1">
      <alignment horizontal="center" vertical="center"/>
    </xf>
    <xf numFmtId="49" fontId="35" fillId="25" borderId="13" xfId="55" applyNumberFormat="1" applyFont="1" applyFill="1" applyBorder="1" applyAlignment="1">
      <alignment horizontal="center" vertical="center" wrapText="1"/>
      <protection/>
    </xf>
    <xf numFmtId="49" fontId="34" fillId="25" borderId="13" xfId="55" applyNumberFormat="1" applyFont="1" applyFill="1" applyBorder="1" applyAlignment="1">
      <alignment horizontal="center" vertical="center" wrapText="1"/>
      <protection/>
    </xf>
    <xf numFmtId="198" fontId="2" fillId="25" borderId="13" xfId="0" applyNumberFormat="1" applyFont="1" applyFill="1" applyBorder="1" applyAlignment="1">
      <alignment horizontal="center" vertical="center"/>
    </xf>
    <xf numFmtId="49" fontId="25" fillId="25" borderId="24" xfId="55" applyNumberFormat="1" applyFont="1" applyFill="1" applyBorder="1" applyAlignment="1">
      <alignment horizontal="center" vertical="center" wrapText="1"/>
      <protection/>
    </xf>
    <xf numFmtId="49" fontId="1" fillId="25" borderId="24" xfId="55" applyNumberFormat="1" applyFont="1" applyFill="1" applyBorder="1" applyAlignment="1">
      <alignment horizontal="center" vertical="center"/>
      <protection/>
    </xf>
    <xf numFmtId="49" fontId="32" fillId="25" borderId="76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/>
    </xf>
    <xf numFmtId="49" fontId="30" fillId="25" borderId="13" xfId="0" applyNumberFormat="1" applyFont="1" applyFill="1" applyBorder="1" applyAlignment="1">
      <alignment horizontal="center" vertical="center" shrinkToFit="1"/>
    </xf>
    <xf numFmtId="4" fontId="38" fillId="25" borderId="13" xfId="0" applyNumberFormat="1" applyFont="1" applyFill="1" applyBorder="1" applyAlignment="1">
      <alignment horizontal="center" vertical="center"/>
    </xf>
    <xf numFmtId="11" fontId="32" fillId="25" borderId="42" xfId="0" applyNumberFormat="1" applyFont="1" applyFill="1" applyBorder="1" applyAlignment="1">
      <alignment horizontal="left" vertical="center" wrapText="1"/>
    </xf>
    <xf numFmtId="11" fontId="32" fillId="25" borderId="19" xfId="0" applyNumberFormat="1" applyFont="1" applyFill="1" applyBorder="1" applyAlignment="1">
      <alignment horizontal="left" vertical="center" wrapText="1"/>
    </xf>
    <xf numFmtId="49" fontId="35" fillId="25" borderId="24" xfId="55" applyNumberFormat="1" applyFont="1" applyFill="1" applyBorder="1" applyAlignment="1">
      <alignment horizontal="center" vertical="center" wrapText="1"/>
      <protection/>
    </xf>
    <xf numFmtId="4" fontId="26" fillId="25" borderId="57" xfId="0" applyNumberFormat="1" applyFont="1" applyFill="1" applyBorder="1" applyAlignment="1">
      <alignment horizontal="center" vertical="center"/>
    </xf>
    <xf numFmtId="49" fontId="25" fillId="25" borderId="27" xfId="55" applyNumberFormat="1" applyFont="1" applyFill="1" applyBorder="1" applyAlignment="1">
      <alignment horizontal="center" vertical="center" wrapText="1"/>
      <protection/>
    </xf>
    <xf numFmtId="4" fontId="1" fillId="25" borderId="27" xfId="0" applyNumberFormat="1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49" fontId="25" fillId="25" borderId="21" xfId="55" applyNumberFormat="1" applyFont="1" applyFill="1" applyBorder="1" applyAlignment="1">
      <alignment horizontal="center" vertical="center" wrapText="1"/>
      <protection/>
    </xf>
    <xf numFmtId="0" fontId="1" fillId="25" borderId="21" xfId="0" applyFont="1" applyFill="1" applyBorder="1" applyAlignment="1">
      <alignment horizontal="center" vertical="center"/>
    </xf>
    <xf numFmtId="49" fontId="24" fillId="25" borderId="13" xfId="55" applyNumberFormat="1" applyFont="1" applyFill="1" applyBorder="1" applyAlignment="1">
      <alignment horizontal="center" vertical="center" wrapText="1"/>
      <protection/>
    </xf>
    <xf numFmtId="195" fontId="1" fillId="25" borderId="21" xfId="0" applyNumberFormat="1" applyFont="1" applyFill="1" applyBorder="1" applyAlignment="1">
      <alignment horizontal="center" vertical="center"/>
    </xf>
    <xf numFmtId="49" fontId="24" fillId="25" borderId="23" xfId="55" applyNumberFormat="1" applyFont="1" applyFill="1" applyBorder="1" applyAlignment="1">
      <alignment horizontal="center" vertical="center" wrapText="1"/>
      <protection/>
    </xf>
    <xf numFmtId="49" fontId="25" fillId="25" borderId="32" xfId="55" applyNumberFormat="1" applyFont="1" applyFill="1" applyBorder="1" applyAlignment="1">
      <alignment horizontal="center" vertical="center"/>
      <protection/>
    </xf>
    <xf numFmtId="195" fontId="2" fillId="25" borderId="60" xfId="0" applyNumberFormat="1" applyFont="1" applyFill="1" applyBorder="1" applyAlignment="1">
      <alignment horizontal="center" vertical="center"/>
    </xf>
    <xf numFmtId="198" fontId="2" fillId="25" borderId="77" xfId="0" applyNumberFormat="1" applyFont="1" applyFill="1" applyBorder="1" applyAlignment="1">
      <alignment horizontal="center" vertical="center"/>
    </xf>
    <xf numFmtId="4" fontId="2" fillId="25" borderId="78" xfId="0" applyNumberFormat="1" applyFont="1" applyFill="1" applyBorder="1" applyAlignment="1">
      <alignment horizontal="center" vertical="center"/>
    </xf>
    <xf numFmtId="0" fontId="30" fillId="25" borderId="39" xfId="0" applyNumberFormat="1" applyFont="1" applyFill="1" applyBorder="1" applyAlignment="1">
      <alignment horizontal="left" vertical="center"/>
    </xf>
    <xf numFmtId="195" fontId="25" fillId="25" borderId="16" xfId="0" applyNumberFormat="1" applyFont="1" applyFill="1" applyBorder="1" applyAlignment="1">
      <alignment horizontal="left" wrapText="1"/>
    </xf>
    <xf numFmtId="0" fontId="0" fillId="25" borderId="0" xfId="0" applyFont="1" applyFill="1" applyAlignment="1">
      <alignment vertical="top"/>
    </xf>
    <xf numFmtId="4" fontId="2" fillId="25" borderId="0" xfId="0" applyNumberFormat="1" applyFont="1" applyFill="1" applyAlignment="1">
      <alignment vertical="top"/>
    </xf>
    <xf numFmtId="0" fontId="1" fillId="25" borderId="0" xfId="0" applyFont="1" applyFill="1" applyAlignment="1">
      <alignment vertical="top"/>
    </xf>
    <xf numFmtId="4" fontId="1" fillId="25" borderId="0" xfId="0" applyNumberFormat="1" applyFont="1" applyFill="1" applyAlignment="1">
      <alignment vertical="top"/>
    </xf>
    <xf numFmtId="198" fontId="1" fillId="25" borderId="0" xfId="0" applyNumberFormat="1" applyFont="1" applyFill="1" applyAlignment="1">
      <alignment vertical="top"/>
    </xf>
    <xf numFmtId="0" fontId="24" fillId="25" borderId="19" xfId="0" applyFont="1" applyFill="1" applyBorder="1" applyAlignment="1">
      <alignment vertical="top" wrapText="1"/>
    </xf>
    <xf numFmtId="189" fontId="1" fillId="25" borderId="13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 wrapText="1"/>
    </xf>
    <xf numFmtId="205" fontId="1" fillId="0" borderId="42" xfId="0" applyNumberFormat="1" applyFont="1" applyFill="1" applyBorder="1" applyAlignment="1">
      <alignment vertical="top" wrapText="1"/>
    </xf>
    <xf numFmtId="205" fontId="1" fillId="0" borderId="0" xfId="0" applyNumberFormat="1" applyFont="1" applyBorder="1" applyAlignment="1">
      <alignment vertical="top" wrapText="1"/>
    </xf>
    <xf numFmtId="205" fontId="1" fillId="0" borderId="42" xfId="0" applyNumberFormat="1" applyFont="1" applyFill="1" applyBorder="1" applyAlignment="1">
      <alignment horizontal="center" vertical="top" wrapText="1"/>
    </xf>
    <xf numFmtId="205" fontId="1" fillId="0" borderId="19" xfId="0" applyNumberFormat="1" applyFont="1" applyBorder="1" applyAlignment="1">
      <alignment horizontal="center" vertical="center" wrapText="1"/>
    </xf>
    <xf numFmtId="205" fontId="1" fillId="0" borderId="42" xfId="0" applyNumberFormat="1" applyFont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right" vertical="top" wrapText="1"/>
    </xf>
    <xf numFmtId="205" fontId="1" fillId="0" borderId="13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vertical="top"/>
    </xf>
    <xf numFmtId="0" fontId="1" fillId="0" borderId="29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top"/>
    </xf>
    <xf numFmtId="205" fontId="2" fillId="0" borderId="13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Border="1" applyAlignment="1">
      <alignment horizontal="justify" vertical="center" wrapText="1"/>
    </xf>
    <xf numFmtId="205" fontId="52" fillId="0" borderId="13" xfId="0" applyNumberFormat="1" applyFont="1" applyFill="1" applyBorder="1" applyAlignment="1">
      <alignment horizontal="center" vertical="center"/>
    </xf>
    <xf numFmtId="205" fontId="52" fillId="0" borderId="21" xfId="0" applyNumberFormat="1" applyFont="1" applyFill="1" applyBorder="1" applyAlignment="1" applyProtection="1">
      <alignment vertical="center"/>
      <protection/>
    </xf>
    <xf numFmtId="205" fontId="52" fillId="0" borderId="35" xfId="0" applyNumberFormat="1" applyFont="1" applyFill="1" applyBorder="1" applyAlignment="1">
      <alignment horizontal="center" vertical="center"/>
    </xf>
    <xf numFmtId="205" fontId="33" fillId="0" borderId="21" xfId="0" applyNumberFormat="1" applyFont="1" applyFill="1" applyBorder="1" applyAlignment="1">
      <alignment horizontal="center" vertical="center"/>
    </xf>
    <xf numFmtId="2" fontId="1" fillId="25" borderId="0" xfId="0" applyNumberFormat="1" applyFont="1" applyFill="1" applyAlignment="1">
      <alignment horizontal="center" vertical="center"/>
    </xf>
    <xf numFmtId="205" fontId="1" fillId="25" borderId="27" xfId="0" applyNumberFormat="1" applyFont="1" applyFill="1" applyBorder="1" applyAlignment="1">
      <alignment horizontal="center" vertical="center" wrapText="1"/>
    </xf>
    <xf numFmtId="194" fontId="1" fillId="25" borderId="13" xfId="0" applyNumberFormat="1" applyFont="1" applyFill="1" applyBorder="1" applyAlignment="1">
      <alignment horizontal="center" vertical="center" wrapText="1"/>
    </xf>
    <xf numFmtId="205" fontId="1" fillId="25" borderId="24" xfId="0" applyNumberFormat="1" applyFont="1" applyFill="1" applyBorder="1" applyAlignment="1">
      <alignment horizontal="center" vertical="center" wrapText="1"/>
    </xf>
    <xf numFmtId="194" fontId="1" fillId="25" borderId="24" xfId="0" applyNumberFormat="1" applyFont="1" applyFill="1" applyBorder="1" applyAlignment="1">
      <alignment horizontal="center" vertical="center" wrapText="1"/>
    </xf>
    <xf numFmtId="194" fontId="26" fillId="25" borderId="57" xfId="0" applyNumberFormat="1" applyFont="1" applyFill="1" applyBorder="1" applyAlignment="1">
      <alignment horizontal="center" vertical="center" wrapText="1"/>
    </xf>
    <xf numFmtId="194" fontId="2" fillId="25" borderId="57" xfId="0" applyNumberFormat="1" applyFont="1" applyFill="1" applyBorder="1" applyAlignment="1">
      <alignment horizontal="center" vertical="center"/>
    </xf>
    <xf numFmtId="205" fontId="1" fillId="25" borderId="24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/>
    </xf>
    <xf numFmtId="205" fontId="26" fillId="25" borderId="16" xfId="0" applyNumberFormat="1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205" fontId="1" fillId="25" borderId="13" xfId="0" applyNumberFormat="1" applyFont="1" applyFill="1" applyBorder="1" applyAlignment="1">
      <alignment vertical="top" wrapText="1"/>
    </xf>
    <xf numFmtId="205" fontId="1" fillId="25" borderId="32" xfId="0" applyNumberFormat="1" applyFont="1" applyFill="1" applyBorder="1" applyAlignment="1">
      <alignment horizontal="center" vertical="center"/>
    </xf>
    <xf numFmtId="205" fontId="1" fillId="25" borderId="34" xfId="0" applyNumberFormat="1" applyFont="1" applyFill="1" applyBorder="1" applyAlignment="1">
      <alignment horizontal="center" vertical="center"/>
    </xf>
    <xf numFmtId="205" fontId="26" fillId="25" borderId="16" xfId="0" applyNumberFormat="1" applyFont="1" applyFill="1" applyBorder="1" applyAlignment="1">
      <alignment horizontal="center" vertical="top" wrapText="1"/>
    </xf>
    <xf numFmtId="2" fontId="0" fillId="25" borderId="0" xfId="0" applyNumberFormat="1" applyFont="1" applyFill="1" applyAlignment="1">
      <alignment vertical="top" wrapText="1"/>
    </xf>
    <xf numFmtId="2" fontId="2" fillId="25" borderId="0" xfId="0" applyNumberFormat="1" applyFont="1" applyFill="1" applyAlignment="1">
      <alignment horizontal="right" vertical="top" wrapText="1"/>
    </xf>
    <xf numFmtId="2" fontId="37" fillId="25" borderId="0" xfId="0" applyNumberFormat="1" applyFont="1" applyFill="1" applyAlignment="1">
      <alignment vertical="top" wrapText="1"/>
    </xf>
    <xf numFmtId="49" fontId="36" fillId="25" borderId="76" xfId="0" applyNumberFormat="1" applyFont="1" applyFill="1" applyBorder="1" applyAlignment="1">
      <alignment horizontal="center" vertical="center" shrinkToFit="1"/>
    </xf>
    <xf numFmtId="49" fontId="1" fillId="0" borderId="26" xfId="55" applyNumberFormat="1" applyFont="1" applyFill="1" applyBorder="1" applyAlignment="1">
      <alignment horizontal="center" vertical="center"/>
      <protection/>
    </xf>
    <xf numFmtId="49" fontId="1" fillId="0" borderId="27" xfId="55" applyNumberFormat="1" applyFont="1" applyFill="1" applyBorder="1" applyAlignment="1">
      <alignment horizontal="center" vertical="center" wrapText="1"/>
      <protection/>
    </xf>
    <xf numFmtId="49" fontId="1" fillId="0" borderId="32" xfId="55" applyNumberFormat="1" applyFont="1" applyFill="1" applyBorder="1" applyAlignment="1">
      <alignment horizontal="center" vertical="center" wrapText="1"/>
      <protection/>
    </xf>
    <xf numFmtId="205" fontId="2" fillId="0" borderId="19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197" fontId="33" fillId="0" borderId="36" xfId="0" applyNumberFormat="1" applyFont="1" applyFill="1" applyBorder="1" applyAlignment="1">
      <alignment horizontal="center" vertical="center"/>
    </xf>
    <xf numFmtId="197" fontId="33" fillId="0" borderId="18" xfId="0" applyNumberFormat="1" applyFont="1" applyFill="1" applyBorder="1" applyAlignment="1">
      <alignment horizontal="center" vertical="center"/>
    </xf>
    <xf numFmtId="197" fontId="33" fillId="0" borderId="21" xfId="0" applyNumberFormat="1" applyFont="1" applyFill="1" applyBorder="1" applyAlignment="1">
      <alignment horizontal="center" vertical="center"/>
    </xf>
    <xf numFmtId="197" fontId="33" fillId="0" borderId="42" xfId="0" applyNumberFormat="1" applyFont="1" applyFill="1" applyBorder="1" applyAlignment="1">
      <alignment horizontal="center" vertical="center"/>
    </xf>
    <xf numFmtId="49" fontId="25" fillId="25" borderId="23" xfId="0" applyNumberFormat="1" applyFont="1" applyFill="1" applyBorder="1" applyAlignment="1">
      <alignment horizontal="center" vertical="center"/>
    </xf>
    <xf numFmtId="195" fontId="1" fillId="25" borderId="23" xfId="0" applyNumberFormat="1" applyFont="1" applyFill="1" applyBorder="1" applyAlignment="1">
      <alignment horizontal="center" vertical="center"/>
    </xf>
    <xf numFmtId="198" fontId="1" fillId="25" borderId="23" xfId="0" applyNumberFormat="1" applyFont="1" applyFill="1" applyBorder="1" applyAlignment="1">
      <alignment horizontal="center" vertical="center"/>
    </xf>
    <xf numFmtId="4" fontId="1" fillId="25" borderId="23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left" vertical="center" wrapText="1"/>
    </xf>
    <xf numFmtId="0" fontId="24" fillId="25" borderId="42" xfId="0" applyNumberFormat="1" applyFont="1" applyFill="1" applyBorder="1" applyAlignment="1">
      <alignment horizontal="left" vertical="center" wrapText="1"/>
    </xf>
    <xf numFmtId="49" fontId="25" fillId="25" borderId="21" xfId="0" applyNumberFormat="1" applyFont="1" applyFill="1" applyBorder="1" applyAlignment="1">
      <alignment horizontal="center" vertical="center"/>
    </xf>
    <xf numFmtId="0" fontId="30" fillId="25" borderId="16" xfId="0" applyNumberFormat="1" applyFont="1" applyFill="1" applyBorder="1" applyAlignment="1">
      <alignment horizontal="left" vertical="top" wrapText="1"/>
    </xf>
    <xf numFmtId="4" fontId="26" fillId="25" borderId="16" xfId="0" applyNumberFormat="1" applyFont="1" applyFill="1" applyBorder="1" applyAlignment="1">
      <alignment horizontal="center" vertical="center"/>
    </xf>
    <xf numFmtId="49" fontId="40" fillId="25" borderId="24" xfId="0" applyNumberFormat="1" applyFont="1" applyFill="1" applyBorder="1" applyAlignment="1">
      <alignment horizontal="center" vertical="center" shrinkToFit="1"/>
    </xf>
    <xf numFmtId="49" fontId="38" fillId="25" borderId="24" xfId="55" applyNumberFormat="1" applyFont="1" applyFill="1" applyBorder="1" applyAlignment="1">
      <alignment horizontal="center" vertical="center"/>
      <protection/>
    </xf>
    <xf numFmtId="4" fontId="25" fillId="25" borderId="24" xfId="0" applyNumberFormat="1" applyFont="1" applyFill="1" applyBorder="1" applyAlignment="1">
      <alignment horizontal="center" vertical="center"/>
    </xf>
    <xf numFmtId="195" fontId="25" fillId="25" borderId="24" xfId="0" applyNumberFormat="1" applyFont="1" applyFill="1" applyBorder="1" applyAlignment="1">
      <alignment horizontal="center" vertical="center"/>
    </xf>
    <xf numFmtId="11" fontId="32" fillId="25" borderId="47" xfId="0" applyNumberFormat="1" applyFont="1" applyFill="1" applyBorder="1" applyAlignment="1">
      <alignment vertical="top" wrapText="1"/>
    </xf>
    <xf numFmtId="0" fontId="0" fillId="0" borderId="26" xfId="0" applyFill="1" applyBorder="1" applyAlignment="1">
      <alignment vertical="top"/>
    </xf>
    <xf numFmtId="49" fontId="0" fillId="0" borderId="27" xfId="0" applyNumberFormat="1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" fillId="0" borderId="27" xfId="0" applyFont="1" applyFill="1" applyBorder="1" applyAlignment="1">
      <alignment horizontal="center" vertical="center"/>
    </xf>
    <xf numFmtId="198" fontId="33" fillId="0" borderId="27" xfId="0" applyNumberFormat="1" applyFont="1" applyFill="1" applyBorder="1" applyAlignment="1">
      <alignment horizontal="center" vertical="center" wrapText="1"/>
    </xf>
    <xf numFmtId="198" fontId="33" fillId="0" borderId="6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79" xfId="0" applyFill="1" applyBorder="1" applyAlignment="1">
      <alignment vertical="top"/>
    </xf>
    <xf numFmtId="1" fontId="55" fillId="25" borderId="1" xfId="34" applyNumberFormat="1" applyFont="1" applyFill="1" applyBorder="1" applyAlignment="1" applyProtection="1">
      <alignment horizontal="center" vertical="center" shrinkToFit="1"/>
      <protection/>
    </xf>
    <xf numFmtId="0" fontId="55" fillId="25" borderId="80" xfId="33" applyNumberFormat="1" applyFont="1" applyFill="1" applyBorder="1" applyProtection="1">
      <alignment vertical="top" wrapText="1"/>
      <protection/>
    </xf>
    <xf numFmtId="0" fontId="53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49" fontId="0" fillId="0" borderId="32" xfId="0" applyNumberFormat="1" applyFill="1" applyBorder="1" applyAlignment="1">
      <alignment vertical="top"/>
    </xf>
    <xf numFmtId="0" fontId="0" fillId="0" borderId="32" xfId="0" applyFill="1" applyBorder="1" applyAlignment="1">
      <alignment vertical="top"/>
    </xf>
    <xf numFmtId="49" fontId="1" fillId="0" borderId="25" xfId="55" applyNumberFormat="1" applyFont="1" applyFill="1" applyBorder="1" applyAlignment="1">
      <alignment horizontal="center" vertical="center"/>
      <protection/>
    </xf>
    <xf numFmtId="49" fontId="1" fillId="0" borderId="34" xfId="55" applyNumberFormat="1" applyFont="1" applyFill="1" applyBorder="1" applyAlignment="1">
      <alignment horizontal="center" vertical="center"/>
      <protection/>
    </xf>
    <xf numFmtId="49" fontId="1" fillId="25" borderId="34" xfId="0" applyNumberFormat="1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vertical="top"/>
    </xf>
    <xf numFmtId="4" fontId="0" fillId="25" borderId="32" xfId="0" applyNumberFormat="1" applyFont="1" applyFill="1" applyBorder="1" applyAlignment="1">
      <alignment vertical="top"/>
    </xf>
    <xf numFmtId="11" fontId="53" fillId="25" borderId="56" xfId="0" applyNumberFormat="1" applyFont="1" applyFill="1" applyBorder="1" applyAlignment="1">
      <alignment vertical="top" wrapText="1"/>
    </xf>
    <xf numFmtId="49" fontId="25" fillId="25" borderId="27" xfId="0" applyNumberFormat="1" applyFont="1" applyFill="1" applyBorder="1" applyAlignment="1">
      <alignment horizontal="center" vertical="center" shrinkToFit="1"/>
    </xf>
    <xf numFmtId="0" fontId="32" fillId="25" borderId="19" xfId="0" applyFont="1" applyFill="1" applyBorder="1" applyAlignment="1">
      <alignment horizontal="left" vertical="center" wrapText="1"/>
    </xf>
    <xf numFmtId="195" fontId="2" fillId="25" borderId="16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205" fontId="1" fillId="25" borderId="21" xfId="0" applyNumberFormat="1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49" fontId="38" fillId="0" borderId="40" xfId="0" applyNumberFormat="1" applyFont="1" applyFill="1" applyBorder="1" applyAlignment="1">
      <alignment horizontal="center" vertical="top" wrapText="1"/>
    </xf>
    <xf numFmtId="0" fontId="38" fillId="25" borderId="16" xfId="0" applyFont="1" applyFill="1" applyBorder="1" applyAlignment="1">
      <alignment horizontal="center" vertical="top" wrapText="1"/>
    </xf>
    <xf numFmtId="0" fontId="41" fillId="25" borderId="16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205" fontId="2" fillId="0" borderId="42" xfId="0" applyNumberFormat="1" applyFont="1" applyFill="1" applyBorder="1" applyAlignment="1">
      <alignment horizontal="right" vertical="top" wrapText="1"/>
    </xf>
    <xf numFmtId="205" fontId="1" fillId="0" borderId="4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11" fontId="32" fillId="25" borderId="67" xfId="0" applyNumberFormat="1" applyFont="1" applyFill="1" applyBorder="1" applyAlignment="1">
      <alignment horizontal="left" vertical="top" wrapText="1"/>
    </xf>
    <xf numFmtId="0" fontId="32" fillId="25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205" fontId="56" fillId="0" borderId="13" xfId="0" applyNumberFormat="1" applyFont="1" applyFill="1" applyBorder="1" applyAlignment="1">
      <alignment horizontal="center" vertical="center"/>
    </xf>
    <xf numFmtId="198" fontId="56" fillId="0" borderId="13" xfId="0" applyNumberFormat="1" applyFont="1" applyFill="1" applyBorder="1" applyAlignment="1">
      <alignment horizontal="center" vertical="center"/>
    </xf>
    <xf numFmtId="49" fontId="1" fillId="0" borderId="13" xfId="55" applyNumberFormat="1" applyFont="1" applyFill="1" applyBorder="1" applyAlignment="1" applyProtection="1">
      <alignment horizontal="left" vertical="top" wrapText="1"/>
      <protection locked="0"/>
    </xf>
    <xf numFmtId="0" fontId="1" fillId="0" borderId="13" xfId="55" applyNumberFormat="1" applyFont="1" applyFill="1" applyBorder="1" applyAlignment="1" applyProtection="1">
      <alignment horizontal="left" vertical="top" wrapText="1"/>
      <protection locked="0"/>
    </xf>
    <xf numFmtId="1" fontId="55" fillId="0" borderId="1" xfId="34" applyNumberFormat="1" applyFont="1" applyBorder="1" applyAlignment="1" applyProtection="1">
      <alignment horizontal="center" vertical="center" shrinkToFit="1"/>
      <protection/>
    </xf>
    <xf numFmtId="0" fontId="24" fillId="0" borderId="67" xfId="0" applyNumberFormat="1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2" fontId="1" fillId="25" borderId="24" xfId="0" applyNumberFormat="1" applyFont="1" applyFill="1" applyBorder="1" applyAlignment="1">
      <alignment horizontal="center" vertical="center" wrapText="1"/>
    </xf>
    <xf numFmtId="49" fontId="30" fillId="0" borderId="13" xfId="55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24" fillId="24" borderId="45" xfId="0" applyNumberFormat="1" applyFont="1" applyFill="1" applyBorder="1" applyAlignment="1">
      <alignment horizontal="center" vertical="center" wrapText="1"/>
    </xf>
    <xf numFmtId="195" fontId="1" fillId="25" borderId="24" xfId="0" applyNumberFormat="1" applyFont="1" applyFill="1" applyBorder="1" applyAlignment="1">
      <alignment horizontal="center" vertical="center"/>
    </xf>
    <xf numFmtId="0" fontId="36" fillId="25" borderId="47" xfId="0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horizontal="center" vertical="center"/>
    </xf>
    <xf numFmtId="198" fontId="1" fillId="25" borderId="11" xfId="0" applyNumberFormat="1" applyFont="1" applyFill="1" applyBorder="1" applyAlignment="1">
      <alignment horizontal="center" vertical="center"/>
    </xf>
    <xf numFmtId="49" fontId="32" fillId="25" borderId="81" xfId="0" applyNumberFormat="1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vertical="top"/>
    </xf>
    <xf numFmtId="4" fontId="0" fillId="25" borderId="24" xfId="0" applyNumberFormat="1" applyFont="1" applyFill="1" applyBorder="1" applyAlignment="1">
      <alignment vertical="top"/>
    </xf>
    <xf numFmtId="49" fontId="1" fillId="25" borderId="27" xfId="0" applyNumberFormat="1" applyFont="1" applyFill="1" applyBorder="1" applyAlignment="1">
      <alignment horizontal="center" vertical="center"/>
    </xf>
    <xf numFmtId="198" fontId="1" fillId="25" borderId="27" xfId="0" applyNumberFormat="1" applyFont="1" applyFill="1" applyBorder="1" applyAlignment="1">
      <alignment horizontal="center" vertical="center"/>
    </xf>
    <xf numFmtId="49" fontId="25" fillId="25" borderId="24" xfId="0" applyNumberFormat="1" applyFont="1" applyFill="1" applyBorder="1" applyAlignment="1">
      <alignment horizontal="center" vertical="center" shrinkToFit="1"/>
    </xf>
    <xf numFmtId="189" fontId="1" fillId="25" borderId="24" xfId="0" applyNumberFormat="1" applyFont="1" applyFill="1" applyBorder="1" applyAlignment="1">
      <alignment horizontal="center" vertical="center"/>
    </xf>
    <xf numFmtId="49" fontId="32" fillId="25" borderId="82" xfId="0" applyNumberFormat="1" applyFont="1" applyFill="1" applyBorder="1" applyAlignment="1">
      <alignment horizontal="center" vertical="center" shrinkToFit="1"/>
    </xf>
    <xf numFmtId="49" fontId="32" fillId="25" borderId="23" xfId="0" applyNumberFormat="1" applyFont="1" applyFill="1" applyBorder="1" applyAlignment="1">
      <alignment horizontal="center" vertical="center" shrinkToFit="1"/>
    </xf>
    <xf numFmtId="49" fontId="1" fillId="25" borderId="23" xfId="0" applyNumberFormat="1" applyFont="1" applyFill="1" applyBorder="1" applyAlignment="1">
      <alignment horizontal="center" vertical="center" shrinkToFit="1"/>
    </xf>
    <xf numFmtId="49" fontId="35" fillId="25" borderId="23" xfId="55" applyNumberFormat="1" applyFont="1" applyFill="1" applyBorder="1" applyAlignment="1">
      <alignment horizontal="center" vertical="center" wrapText="1"/>
      <protection/>
    </xf>
    <xf numFmtId="11" fontId="36" fillId="25" borderId="23" xfId="0" applyNumberFormat="1" applyFont="1" applyFill="1" applyBorder="1" applyAlignment="1">
      <alignment horizontal="left" vertical="center" wrapText="1"/>
    </xf>
    <xf numFmtId="0" fontId="30" fillId="25" borderId="39" xfId="0" applyNumberFormat="1" applyFont="1" applyFill="1" applyBorder="1" applyAlignment="1">
      <alignment horizontal="left" vertical="center" wrapText="1"/>
    </xf>
    <xf numFmtId="49" fontId="32" fillId="25" borderId="24" xfId="0" applyNumberFormat="1" applyFont="1" applyFill="1" applyBorder="1" applyAlignment="1">
      <alignment horizontal="center" vertical="center" shrinkToFit="1"/>
    </xf>
    <xf numFmtId="0" fontId="1" fillId="25" borderId="24" xfId="0" applyFont="1" applyFill="1" applyBorder="1" applyAlignment="1">
      <alignment horizontal="center" vertical="center"/>
    </xf>
    <xf numFmtId="49" fontId="25" fillId="25" borderId="13" xfId="55" applyNumberFormat="1" applyFont="1" applyFill="1" applyBorder="1" applyAlignment="1">
      <alignment horizontal="center" vertical="center" wrapText="1"/>
      <protection/>
    </xf>
    <xf numFmtId="0" fontId="1" fillId="25" borderId="13" xfId="0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vertical="top"/>
    </xf>
    <xf numFmtId="0" fontId="1" fillId="25" borderId="47" xfId="0" applyFont="1" applyFill="1" applyBorder="1" applyAlignment="1">
      <alignment vertical="center" wrapText="1"/>
    </xf>
    <xf numFmtId="49" fontId="34" fillId="25" borderId="13" xfId="0" applyNumberFormat="1" applyFont="1" applyFill="1" applyBorder="1" applyAlignment="1">
      <alignment horizontal="center" vertical="center" wrapText="1"/>
    </xf>
    <xf numFmtId="0" fontId="55" fillId="25" borderId="46" xfId="33" applyNumberFormat="1" applyFont="1" applyFill="1" applyBorder="1" applyProtection="1">
      <alignment vertical="top" wrapText="1"/>
      <protection/>
    </xf>
    <xf numFmtId="0" fontId="24" fillId="25" borderId="83" xfId="0" applyNumberFormat="1" applyFont="1" applyFill="1" applyBorder="1" applyAlignment="1">
      <alignment horizontal="left" vertical="center" wrapText="1"/>
    </xf>
    <xf numFmtId="49" fontId="24" fillId="25" borderId="13" xfId="0" applyNumberFormat="1" applyFont="1" applyFill="1" applyBorder="1" applyAlignment="1">
      <alignment horizontal="center" vertical="center"/>
    </xf>
    <xf numFmtId="49" fontId="55" fillId="25" borderId="1" xfId="34" applyNumberFormat="1" applyFont="1" applyFill="1">
      <alignment horizontal="center" vertical="top" shrinkToFit="1"/>
      <protection/>
    </xf>
    <xf numFmtId="0" fontId="1" fillId="0" borderId="31" xfId="0" applyNumberFormat="1" applyFont="1" applyFill="1" applyBorder="1" applyAlignment="1">
      <alignment horizontal="right" vertical="center"/>
    </xf>
    <xf numFmtId="205" fontId="33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left" vertical="center" wrapText="1"/>
    </xf>
    <xf numFmtId="194" fontId="2" fillId="0" borderId="8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194" fontId="1" fillId="0" borderId="13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49" fontId="55" fillId="0" borderId="1" xfId="34" applyNumberFormat="1" applyFont="1" applyAlignment="1" applyProtection="1">
      <alignment horizontal="center" vertical="center" shrinkToFit="1"/>
      <protection/>
    </xf>
    <xf numFmtId="1" fontId="55" fillId="25" borderId="1" xfId="34" applyFont="1" applyFill="1" applyAlignment="1">
      <alignment horizontal="center" vertical="center" shrinkToFit="1"/>
      <protection/>
    </xf>
    <xf numFmtId="49" fontId="55" fillId="25" borderId="1" xfId="34" applyNumberFormat="1" applyFont="1" applyFill="1" applyAlignment="1">
      <alignment horizontal="center" vertical="center" shrinkToFit="1"/>
      <protection/>
    </xf>
    <xf numFmtId="49" fontId="1" fillId="24" borderId="0" xfId="55" applyNumberFormat="1" applyFont="1" applyFill="1" applyBorder="1" applyAlignment="1">
      <alignment horizontal="center" vertical="center"/>
      <protection/>
    </xf>
    <xf numFmtId="49" fontId="32" fillId="25" borderId="76" xfId="0" applyNumberFormat="1" applyFont="1" applyFill="1" applyBorder="1" applyAlignment="1">
      <alignment horizontal="center" vertical="top" shrinkToFit="1"/>
    </xf>
    <xf numFmtId="49" fontId="32" fillId="0" borderId="85" xfId="0" applyNumberFormat="1" applyFont="1" applyFill="1" applyBorder="1" applyAlignment="1">
      <alignment horizontal="center" vertical="center" shrinkToFit="1"/>
    </xf>
    <xf numFmtId="0" fontId="1" fillId="0" borderId="69" xfId="0" applyNumberFormat="1" applyFont="1" applyFill="1" applyBorder="1" applyAlignment="1">
      <alignment horizontal="left" vertical="center" wrapText="1"/>
    </xf>
    <xf numFmtId="0" fontId="24" fillId="24" borderId="44" xfId="0" applyNumberFormat="1" applyFont="1" applyFill="1" applyBorder="1" applyAlignment="1">
      <alignment horizontal="left" vertical="center" wrapText="1"/>
    </xf>
    <xf numFmtId="0" fontId="24" fillId="0" borderId="44" xfId="0" applyNumberFormat="1" applyFont="1" applyFill="1" applyBorder="1" applyAlignment="1">
      <alignment horizontal="left" vertical="center" wrapText="1"/>
    </xf>
    <xf numFmtId="0" fontId="1" fillId="0" borderId="44" xfId="0" applyNumberFormat="1" applyFont="1" applyFill="1" applyBorder="1" applyAlignment="1">
      <alignment horizontal="left" vertical="center" wrapText="1"/>
    </xf>
    <xf numFmtId="0" fontId="24" fillId="0" borderId="74" xfId="0" applyNumberFormat="1" applyFont="1" applyFill="1" applyBorder="1" applyAlignment="1">
      <alignment horizontal="left" vertical="center" wrapText="1"/>
    </xf>
    <xf numFmtId="0" fontId="55" fillId="25" borderId="86" xfId="33" applyFont="1" applyFill="1" applyBorder="1">
      <alignment vertical="top" wrapText="1"/>
      <protection/>
    </xf>
    <xf numFmtId="0" fontId="24" fillId="24" borderId="74" xfId="0" applyNumberFormat="1" applyFont="1" applyFill="1" applyBorder="1" applyAlignment="1">
      <alignment horizontal="left" vertical="center" wrapText="1"/>
    </xf>
    <xf numFmtId="0" fontId="24" fillId="0" borderId="84" xfId="0" applyNumberFormat="1" applyFont="1" applyFill="1" applyBorder="1" applyAlignment="1">
      <alignment horizontal="left" vertical="center" wrapText="1"/>
    </xf>
    <xf numFmtId="0" fontId="1" fillId="0" borderId="84" xfId="0" applyNumberFormat="1" applyFont="1" applyFill="1" applyBorder="1" applyAlignment="1">
      <alignment horizontal="left" vertical="center" wrapText="1"/>
    </xf>
    <xf numFmtId="0" fontId="1" fillId="0" borderId="84" xfId="0" applyFont="1" applyBorder="1" applyAlignment="1">
      <alignment vertical="top" wrapText="1"/>
    </xf>
    <xf numFmtId="0" fontId="24" fillId="0" borderId="44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24" fillId="0" borderId="45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2" fontId="2" fillId="0" borderId="7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95" fontId="26" fillId="0" borderId="41" xfId="0" applyNumberFormat="1" applyFont="1" applyFill="1" applyBorder="1" applyAlignment="1">
      <alignment horizontal="center" vertical="center" wrapText="1"/>
    </xf>
    <xf numFmtId="0" fontId="24" fillId="0" borderId="84" xfId="0" applyNumberFormat="1" applyFont="1" applyFill="1" applyBorder="1" applyAlignment="1">
      <alignment horizontal="center" vertical="center" wrapText="1"/>
    </xf>
    <xf numFmtId="0" fontId="55" fillId="0" borderId="86" xfId="33" applyNumberFormat="1" applyFont="1" applyBorder="1" applyProtection="1">
      <alignment vertical="top" wrapText="1"/>
      <protection/>
    </xf>
    <xf numFmtId="11" fontId="32" fillId="0" borderId="84" xfId="0" applyNumberFormat="1" applyFont="1" applyBorder="1" applyAlignment="1">
      <alignment horizontal="left" vertical="top" wrapText="1"/>
    </xf>
    <xf numFmtId="0" fontId="29" fillId="0" borderId="16" xfId="0" applyNumberFormat="1" applyFont="1" applyFill="1" applyBorder="1" applyAlignment="1">
      <alignment horizontal="left" vertical="center" wrapText="1"/>
    </xf>
    <xf numFmtId="0" fontId="25" fillId="0" borderId="4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24" fillId="24" borderId="8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24" fillId="0" borderId="84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vertical="top" wrapText="1"/>
    </xf>
    <xf numFmtId="0" fontId="24" fillId="24" borderId="44" xfId="0" applyNumberFormat="1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11" fontId="32" fillId="25" borderId="4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35" fillId="0" borderId="13" xfId="55" applyNumberFormat="1" applyFont="1" applyFill="1" applyBorder="1" applyAlignment="1">
      <alignment horizontal="center" vertical="center" wrapText="1"/>
      <protection/>
    </xf>
    <xf numFmtId="195" fontId="1" fillId="0" borderId="13" xfId="55" applyNumberFormat="1" applyFont="1" applyFill="1" applyBorder="1" applyAlignment="1">
      <alignment horizontal="center" vertical="center" wrapText="1"/>
      <protection/>
    </xf>
    <xf numFmtId="195" fontId="1" fillId="0" borderId="24" xfId="55" applyNumberFormat="1" applyFont="1" applyFill="1" applyBorder="1" applyAlignment="1">
      <alignment horizontal="center" vertical="center"/>
      <protection/>
    </xf>
    <xf numFmtId="195" fontId="1" fillId="0" borderId="13" xfId="0" applyNumberFormat="1" applyFont="1" applyBorder="1" applyAlignment="1">
      <alignment vertical="top" wrapText="1"/>
    </xf>
    <xf numFmtId="195" fontId="1" fillId="0" borderId="13" xfId="55" applyNumberFormat="1" applyFont="1" applyFill="1" applyBorder="1" applyAlignment="1">
      <alignment horizontal="center" vertical="center"/>
      <protection/>
    </xf>
    <xf numFmtId="195" fontId="1" fillId="24" borderId="13" xfId="55" applyNumberFormat="1" applyFont="1" applyFill="1" applyBorder="1" applyAlignment="1">
      <alignment horizontal="center" vertical="center"/>
      <protection/>
    </xf>
    <xf numFmtId="195" fontId="1" fillId="0" borderId="24" xfId="55" applyNumberFormat="1" applyFont="1" applyFill="1" applyBorder="1" applyAlignment="1">
      <alignment horizontal="center" vertical="center" wrapText="1"/>
      <protection/>
    </xf>
    <xf numFmtId="195" fontId="1" fillId="24" borderId="24" xfId="55" applyNumberFormat="1" applyFont="1" applyFill="1" applyBorder="1" applyAlignment="1">
      <alignment horizontal="center" vertical="center"/>
      <protection/>
    </xf>
    <xf numFmtId="11" fontId="36" fillId="25" borderId="47" xfId="0" applyNumberFormat="1" applyFont="1" applyFill="1" applyBorder="1" applyAlignment="1">
      <alignment horizontal="left" vertical="center" wrapText="1"/>
    </xf>
    <xf numFmtId="0" fontId="1" fillId="25" borderId="67" xfId="0" applyFont="1" applyFill="1" applyBorder="1" applyAlignment="1">
      <alignment horizontal="left" vertical="top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4" fontId="1" fillId="25" borderId="0" xfId="0" applyNumberFormat="1" applyFont="1" applyFill="1" applyBorder="1" applyAlignment="1">
      <alignment vertical="top"/>
    </xf>
    <xf numFmtId="49" fontId="2" fillId="25" borderId="13" xfId="0" applyNumberFormat="1" applyFont="1" applyFill="1" applyBorder="1" applyAlignment="1">
      <alignment horizontal="center" vertical="center"/>
    </xf>
    <xf numFmtId="49" fontId="24" fillId="25" borderId="19" xfId="0" applyNumberFormat="1" applyFont="1" applyFill="1" applyBorder="1" applyAlignment="1">
      <alignment horizontal="left" vertical="center" wrapText="1"/>
    </xf>
    <xf numFmtId="189" fontId="24" fillId="25" borderId="13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2" fontId="1" fillId="0" borderId="13" xfId="55" applyNumberFormat="1" applyFont="1" applyFill="1" applyBorder="1" applyAlignment="1">
      <alignment horizontal="center" vertical="center" wrapText="1"/>
      <protection/>
    </xf>
    <xf numFmtId="2" fontId="41" fillId="0" borderId="24" xfId="0" applyNumberFormat="1" applyFont="1" applyFill="1" applyBorder="1" applyAlignment="1">
      <alignment horizontal="center" vertical="center" wrapText="1"/>
    </xf>
    <xf numFmtId="2" fontId="28" fillId="0" borderId="24" xfId="55" applyNumberFormat="1" applyFont="1" applyFill="1" applyBorder="1" applyAlignment="1">
      <alignment horizontal="center" vertical="center" wrapText="1"/>
      <protection/>
    </xf>
    <xf numFmtId="2" fontId="28" fillId="0" borderId="13" xfId="55" applyNumberFormat="1" applyFont="1" applyFill="1" applyBorder="1" applyAlignment="1">
      <alignment horizontal="center" vertical="center" wrapText="1"/>
      <protection/>
    </xf>
    <xf numFmtId="2" fontId="24" fillId="0" borderId="13" xfId="55" applyNumberFormat="1" applyFont="1" applyFill="1" applyBorder="1" applyAlignment="1">
      <alignment horizontal="center" vertical="center" wrapText="1"/>
      <protection/>
    </xf>
    <xf numFmtId="2" fontId="1" fillId="0" borderId="24" xfId="55" applyNumberFormat="1" applyFont="1" applyFill="1" applyBorder="1" applyAlignment="1">
      <alignment horizontal="center" vertical="center" wrapText="1"/>
      <protection/>
    </xf>
    <xf numFmtId="2" fontId="38" fillId="0" borderId="13" xfId="55" applyNumberFormat="1" applyFont="1" applyFill="1" applyBorder="1" applyAlignment="1">
      <alignment horizontal="center" vertical="center" wrapText="1"/>
      <protection/>
    </xf>
    <xf numFmtId="2" fontId="38" fillId="0" borderId="21" xfId="55" applyNumberFormat="1" applyFont="1" applyFill="1" applyBorder="1" applyAlignment="1">
      <alignment horizontal="center" vertical="center" wrapText="1"/>
      <protection/>
    </xf>
    <xf numFmtId="2" fontId="1" fillId="25" borderId="2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39" fillId="0" borderId="24" xfId="0" applyNumberFormat="1" applyFont="1" applyFill="1" applyBorder="1" applyAlignment="1">
      <alignment vertical="top" wrapText="1"/>
    </xf>
    <xf numFmtId="2" fontId="1" fillId="0" borderId="34" xfId="55" applyNumberFormat="1" applyFont="1" applyFill="1" applyBorder="1" applyAlignment="1">
      <alignment horizontal="center" vertical="center" wrapText="1"/>
      <protection/>
    </xf>
    <xf numFmtId="2" fontId="1" fillId="25" borderId="34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195" fontId="1" fillId="0" borderId="27" xfId="55" applyNumberFormat="1" applyFont="1" applyFill="1" applyBorder="1" applyAlignment="1">
      <alignment horizontal="center" vertical="center"/>
      <protection/>
    </xf>
    <xf numFmtId="195" fontId="1" fillId="0" borderId="68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/>
    </xf>
    <xf numFmtId="195" fontId="1" fillId="0" borderId="24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center" vertical="center"/>
    </xf>
    <xf numFmtId="205" fontId="1" fillId="25" borderId="21" xfId="0" applyNumberFormat="1" applyFont="1" applyFill="1" applyBorder="1" applyAlignment="1">
      <alignment horizontal="center" vertical="center"/>
    </xf>
    <xf numFmtId="195" fontId="1" fillId="0" borderId="18" xfId="0" applyNumberFormat="1" applyFont="1" applyFill="1" applyBorder="1" applyAlignment="1">
      <alignment horizontal="center" vertical="center"/>
    </xf>
    <xf numFmtId="195" fontId="1" fillId="0" borderId="34" xfId="0" applyNumberFormat="1" applyFont="1" applyFill="1" applyBorder="1" applyAlignment="1">
      <alignment horizontal="center" vertical="center"/>
    </xf>
    <xf numFmtId="205" fontId="2" fillId="25" borderId="16" xfId="0" applyNumberFormat="1" applyFont="1" applyFill="1" applyBorder="1" applyAlignment="1">
      <alignment horizontal="center" vertical="center" wrapText="1"/>
    </xf>
    <xf numFmtId="194" fontId="1" fillId="0" borderId="68" xfId="0" applyNumberFormat="1" applyFont="1" applyFill="1" applyBorder="1" applyAlignment="1">
      <alignment horizontal="center" vertical="center" wrapText="1"/>
    </xf>
    <xf numFmtId="194" fontId="1" fillId="0" borderId="18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205" fontId="1" fillId="25" borderId="34" xfId="0" applyNumberFormat="1" applyFont="1" applyFill="1" applyBorder="1" applyAlignment="1">
      <alignment horizontal="center" vertical="center" wrapText="1"/>
    </xf>
    <xf numFmtId="2" fontId="2" fillId="25" borderId="16" xfId="0" applyNumberFormat="1" applyFont="1" applyFill="1" applyBorder="1" applyAlignment="1">
      <alignment horizontal="center" vertical="center" wrapText="1"/>
    </xf>
    <xf numFmtId="2" fontId="2" fillId="25" borderId="15" xfId="0" applyNumberFormat="1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left" vertical="top" wrapText="1"/>
    </xf>
    <xf numFmtId="11" fontId="32" fillId="25" borderId="47" xfId="0" applyNumberFormat="1" applyFont="1" applyFill="1" applyBorder="1" applyAlignment="1">
      <alignment horizontal="left" vertical="top" wrapText="1"/>
    </xf>
    <xf numFmtId="0" fontId="24" fillId="25" borderId="47" xfId="0" applyNumberFormat="1" applyFont="1" applyFill="1" applyBorder="1" applyAlignment="1">
      <alignment horizontal="left" vertical="center" wrapText="1"/>
    </xf>
    <xf numFmtId="0" fontId="24" fillId="25" borderId="1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49" fontId="24" fillId="0" borderId="22" xfId="55" applyNumberFormat="1" applyFont="1" applyFill="1" applyBorder="1" applyAlignment="1">
      <alignment horizontal="center" vertical="center"/>
      <protection/>
    </xf>
    <xf numFmtId="49" fontId="24" fillId="0" borderId="23" xfId="55" applyNumberFormat="1" applyFont="1" applyFill="1" applyBorder="1" applyAlignment="1">
      <alignment horizontal="center" vertical="center"/>
      <protection/>
    </xf>
    <xf numFmtId="49" fontId="24" fillId="25" borderId="23" xfId="0" applyNumberFormat="1" applyFont="1" applyFill="1" applyBorder="1" applyAlignment="1">
      <alignment horizontal="center" vertical="center" shrinkToFit="1"/>
    </xf>
    <xf numFmtId="49" fontId="24" fillId="25" borderId="23" xfId="55" applyNumberFormat="1" applyFont="1" applyFill="1" applyBorder="1" applyAlignment="1">
      <alignment horizontal="center" vertical="center"/>
      <protection/>
    </xf>
    <xf numFmtId="49" fontId="35" fillId="25" borderId="23" xfId="55" applyNumberFormat="1" applyFont="1" applyFill="1" applyBorder="1" applyAlignment="1">
      <alignment horizontal="center" vertical="center"/>
      <protection/>
    </xf>
    <xf numFmtId="198" fontId="24" fillId="25" borderId="23" xfId="0" applyNumberFormat="1" applyFont="1" applyFill="1" applyBorder="1" applyAlignment="1">
      <alignment horizontal="center" vertical="center"/>
    </xf>
    <xf numFmtId="4" fontId="24" fillId="25" borderId="23" xfId="0" applyNumberFormat="1" applyFont="1" applyFill="1" applyBorder="1" applyAlignment="1">
      <alignment horizontal="center" vertical="center"/>
    </xf>
    <xf numFmtId="0" fontId="36" fillId="25" borderId="67" xfId="0" applyFont="1" applyFill="1" applyBorder="1" applyAlignment="1">
      <alignment vertical="top" wrapText="1"/>
    </xf>
    <xf numFmtId="49" fontId="25" fillId="25" borderId="24" xfId="0" applyNumberFormat="1" applyFont="1" applyFill="1" applyBorder="1" applyAlignment="1">
      <alignment horizontal="center" vertical="center"/>
    </xf>
    <xf numFmtId="49" fontId="24" fillId="0" borderId="26" xfId="55" applyNumberFormat="1" applyFont="1" applyFill="1" applyBorder="1" applyAlignment="1">
      <alignment horizontal="center" vertical="center"/>
      <protection/>
    </xf>
    <xf numFmtId="49" fontId="24" fillId="0" borderId="27" xfId="55" applyNumberFormat="1" applyFont="1" applyFill="1" applyBorder="1" applyAlignment="1">
      <alignment horizontal="center" vertical="center"/>
      <protection/>
    </xf>
    <xf numFmtId="49" fontId="24" fillId="25" borderId="27" xfId="55" applyNumberFormat="1" applyFont="1" applyFill="1" applyBorder="1" applyAlignment="1">
      <alignment horizontal="center" vertical="center"/>
      <protection/>
    </xf>
    <xf numFmtId="49" fontId="35" fillId="25" borderId="27" xfId="55" applyNumberFormat="1" applyFont="1" applyFill="1" applyBorder="1" applyAlignment="1">
      <alignment horizontal="center" vertical="center"/>
      <protection/>
    </xf>
    <xf numFmtId="195" fontId="1" fillId="25" borderId="27" xfId="0" applyNumberFormat="1" applyFont="1" applyFill="1" applyBorder="1" applyAlignment="1">
      <alignment horizontal="center" vertical="center"/>
    </xf>
    <xf numFmtId="198" fontId="24" fillId="25" borderId="27" xfId="0" applyNumberFormat="1" applyFont="1" applyFill="1" applyBorder="1" applyAlignment="1">
      <alignment horizontal="center" vertical="center"/>
    </xf>
    <xf numFmtId="4" fontId="24" fillId="25" borderId="27" xfId="0" applyNumberFormat="1" applyFont="1" applyFill="1" applyBorder="1" applyAlignment="1">
      <alignment horizontal="center" vertical="center"/>
    </xf>
    <xf numFmtId="0" fontId="55" fillId="25" borderId="87" xfId="33" applyNumberFormat="1" applyFont="1" applyFill="1" applyBorder="1" applyProtection="1">
      <alignment vertical="top" wrapText="1"/>
      <protection/>
    </xf>
    <xf numFmtId="0" fontId="1" fillId="25" borderId="19" xfId="0" applyFont="1" applyFill="1" applyBorder="1" applyAlignment="1">
      <alignment horizontal="left" vertical="top" wrapText="1"/>
    </xf>
    <xf numFmtId="11" fontId="36" fillId="25" borderId="19" xfId="0" applyNumberFormat="1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vertical="top"/>
    </xf>
    <xf numFmtId="49" fontId="1" fillId="0" borderId="33" xfId="55" applyNumberFormat="1" applyFont="1" applyFill="1" applyBorder="1" applyAlignment="1">
      <alignment horizontal="center" vertical="center"/>
      <protection/>
    </xf>
    <xf numFmtId="49" fontId="1" fillId="0" borderId="32" xfId="55" applyNumberFormat="1" applyFont="1" applyFill="1" applyBorder="1" applyAlignment="1">
      <alignment horizontal="center" vertical="center"/>
      <protection/>
    </xf>
    <xf numFmtId="49" fontId="25" fillId="25" borderId="32" xfId="0" applyNumberFormat="1" applyFont="1" applyFill="1" applyBorder="1" applyAlignment="1">
      <alignment horizontal="center" vertical="center"/>
    </xf>
    <xf numFmtId="49" fontId="1" fillId="25" borderId="32" xfId="0" applyNumberFormat="1" applyFont="1" applyFill="1" applyBorder="1" applyAlignment="1">
      <alignment horizontal="center" vertical="center" shrinkToFit="1"/>
    </xf>
    <xf numFmtId="0" fontId="24" fillId="25" borderId="62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2" fontId="1" fillId="0" borderId="44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>
      <alignment vertical="top"/>
    </xf>
    <xf numFmtId="0" fontId="1" fillId="0" borderId="73" xfId="0" applyFont="1" applyFill="1" applyBorder="1" applyAlignment="1">
      <alignment vertical="top"/>
    </xf>
    <xf numFmtId="49" fontId="0" fillId="0" borderId="21" xfId="0" applyNumberFormat="1" applyFill="1" applyBorder="1" applyAlignment="1">
      <alignment vertical="top"/>
    </xf>
    <xf numFmtId="0" fontId="0" fillId="0" borderId="21" xfId="0" applyFill="1" applyBorder="1" applyAlignment="1">
      <alignment vertical="top"/>
    </xf>
    <xf numFmtId="205" fontId="2" fillId="0" borderId="13" xfId="0" applyNumberFormat="1" applyFont="1" applyFill="1" applyBorder="1" applyAlignment="1">
      <alignment vertical="top"/>
    </xf>
    <xf numFmtId="2" fontId="2" fillId="25" borderId="7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11" fontId="32" fillId="0" borderId="45" xfId="0" applyNumberFormat="1" applyFont="1" applyBorder="1" applyAlignment="1">
      <alignment horizontal="left" vertical="center" wrapText="1"/>
    </xf>
    <xf numFmtId="49" fontId="55" fillId="25" borderId="88" xfId="34" applyNumberFormat="1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Alignment="1">
      <alignment horizontal="center" vertical="center" wrapText="1"/>
    </xf>
    <xf numFmtId="11" fontId="32" fillId="25" borderId="42" xfId="0" applyNumberFormat="1" applyFont="1" applyFill="1" applyBorder="1" applyAlignment="1">
      <alignment horizontal="left" vertical="top" wrapText="1"/>
    </xf>
    <xf numFmtId="11" fontId="32" fillId="25" borderId="47" xfId="0" applyNumberFormat="1" applyFont="1" applyFill="1" applyBorder="1" applyAlignment="1">
      <alignment horizontal="left" vertical="top" wrapText="1"/>
    </xf>
    <xf numFmtId="0" fontId="25" fillId="25" borderId="42" xfId="0" applyFont="1" applyFill="1" applyBorder="1" applyAlignment="1">
      <alignment horizontal="left" vertical="top" wrapText="1"/>
    </xf>
    <xf numFmtId="0" fontId="25" fillId="25" borderId="67" xfId="0" applyFont="1" applyFill="1" applyBorder="1" applyAlignment="1">
      <alignment horizontal="left" vertical="top" wrapText="1"/>
    </xf>
    <xf numFmtId="0" fontId="25" fillId="25" borderId="47" xfId="0" applyFont="1" applyFill="1" applyBorder="1" applyAlignment="1">
      <alignment horizontal="left" vertical="top" wrapText="1"/>
    </xf>
    <xf numFmtId="0" fontId="24" fillId="25" borderId="42" xfId="0" applyNumberFormat="1" applyFont="1" applyFill="1" applyBorder="1" applyAlignment="1">
      <alignment horizontal="left" vertical="center" wrapText="1"/>
    </xf>
    <xf numFmtId="0" fontId="24" fillId="25" borderId="47" xfId="0" applyNumberFormat="1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top" wrapText="1"/>
    </xf>
    <xf numFmtId="0" fontId="53" fillId="0" borderId="89" xfId="0" applyFont="1" applyFill="1" applyBorder="1" applyAlignment="1">
      <alignment horizontal="left" vertical="top" wrapText="1"/>
    </xf>
    <xf numFmtId="0" fontId="1" fillId="25" borderId="42" xfId="0" applyFont="1" applyFill="1" applyBorder="1" applyAlignment="1">
      <alignment horizontal="left" vertical="top" wrapText="1"/>
    </xf>
    <xf numFmtId="0" fontId="1" fillId="25" borderId="47" xfId="0" applyFont="1" applyFill="1" applyBorder="1" applyAlignment="1">
      <alignment horizontal="left" vertical="top" wrapText="1"/>
    </xf>
    <xf numFmtId="0" fontId="24" fillId="25" borderId="63" xfId="0" applyNumberFormat="1" applyFont="1" applyFill="1" applyBorder="1" applyAlignment="1">
      <alignment horizontal="left" vertical="center" wrapText="1"/>
    </xf>
    <xf numFmtId="0" fontId="30" fillId="25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horizontal="center" vertical="top" wrapText="1"/>
    </xf>
    <xf numFmtId="0" fontId="2" fillId="0" borderId="91" xfId="0" applyFont="1" applyFill="1" applyBorder="1" applyAlignment="1">
      <alignment horizontal="center" vertical="top" wrapText="1"/>
    </xf>
    <xf numFmtId="0" fontId="38" fillId="0" borderId="92" xfId="0" applyNumberFormat="1" applyFont="1" applyFill="1" applyBorder="1" applyAlignment="1">
      <alignment horizontal="center" vertical="center" wrapText="1"/>
    </xf>
    <xf numFmtId="0" fontId="38" fillId="0" borderId="93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38" fillId="0" borderId="33" xfId="0" applyNumberFormat="1" applyFont="1" applyFill="1" applyBorder="1" applyAlignment="1">
      <alignment horizontal="center" vertical="center" wrapText="1"/>
    </xf>
    <xf numFmtId="49" fontId="29" fillId="0" borderId="15" xfId="55" applyNumberFormat="1" applyFont="1" applyFill="1" applyBorder="1" applyAlignment="1">
      <alignment horizontal="center" vertical="center"/>
      <protection/>
    </xf>
    <xf numFmtId="49" fontId="29" fillId="0" borderId="41" xfId="55" applyNumberFormat="1" applyFont="1" applyFill="1" applyBorder="1" applyAlignment="1">
      <alignment horizontal="center" vertical="center"/>
      <protection/>
    </xf>
    <xf numFmtId="0" fontId="41" fillId="25" borderId="60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195" fontId="38" fillId="25" borderId="69" xfId="0" applyNumberFormat="1" applyFont="1" applyFill="1" applyBorder="1" applyAlignment="1">
      <alignment horizontal="center" vertical="center" wrapText="1"/>
    </xf>
    <xf numFmtId="195" fontId="38" fillId="25" borderId="45" xfId="0" applyNumberFormat="1" applyFont="1" applyFill="1" applyBorder="1" applyAlignment="1">
      <alignment horizontal="center" vertical="center" wrapText="1"/>
    </xf>
    <xf numFmtId="4" fontId="38" fillId="25" borderId="69" xfId="0" applyNumberFormat="1" applyFont="1" applyFill="1" applyBorder="1" applyAlignment="1">
      <alignment horizontal="center" vertical="center" wrapText="1"/>
    </xf>
    <xf numFmtId="4" fontId="38" fillId="25" borderId="45" xfId="0" applyNumberFormat="1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8" fillId="0" borderId="90" xfId="0" applyFont="1" applyFill="1" applyBorder="1" applyAlignment="1">
      <alignment horizontal="center" vertical="top" wrapText="1"/>
    </xf>
    <xf numFmtId="0" fontId="38" fillId="0" borderId="57" xfId="0" applyFont="1" applyFill="1" applyBorder="1" applyAlignment="1">
      <alignment horizontal="center" vertical="top" wrapText="1"/>
    </xf>
    <xf numFmtId="0" fontId="38" fillId="0" borderId="78" xfId="0" applyFont="1" applyFill="1" applyBorder="1" applyAlignment="1">
      <alignment horizontal="center" vertical="top" wrapText="1"/>
    </xf>
    <xf numFmtId="4" fontId="41" fillId="0" borderId="62" xfId="0" applyNumberFormat="1" applyFont="1" applyFill="1" applyBorder="1" applyAlignment="1">
      <alignment horizontal="center" vertical="center" wrapText="1"/>
    </xf>
    <xf numFmtId="4" fontId="41" fillId="0" borderId="56" xfId="0" applyNumberFormat="1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top"/>
    </xf>
    <xf numFmtId="0" fontId="2" fillId="25" borderId="0" xfId="0" applyFont="1" applyFill="1" applyAlignment="1">
      <alignment horizontal="center" vertical="top"/>
    </xf>
    <xf numFmtId="49" fontId="29" fillId="0" borderId="90" xfId="55" applyNumberFormat="1" applyFont="1" applyFill="1" applyBorder="1" applyAlignment="1">
      <alignment horizontal="center" vertical="center"/>
      <protection/>
    </xf>
    <xf numFmtId="49" fontId="29" fillId="0" borderId="57" xfId="55" applyNumberFormat="1" applyFont="1" applyFill="1" applyBorder="1" applyAlignment="1">
      <alignment horizontal="center" vertical="center"/>
      <protection/>
    </xf>
    <xf numFmtId="49" fontId="29" fillId="0" borderId="78" xfId="55" applyNumberFormat="1" applyFont="1" applyFill="1" applyBorder="1" applyAlignment="1">
      <alignment horizontal="center" vertical="center"/>
      <protection/>
    </xf>
    <xf numFmtId="49" fontId="2" fillId="0" borderId="31" xfId="59" applyNumberFormat="1" applyFont="1" applyFill="1" applyBorder="1" applyAlignment="1">
      <alignment horizontal="center" vertical="center" wrapText="1"/>
      <protection/>
    </xf>
    <xf numFmtId="49" fontId="2" fillId="0" borderId="55" xfId="59" applyNumberFormat="1" applyFont="1" applyFill="1" applyBorder="1" applyAlignment="1">
      <alignment horizontal="center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29" fillId="0" borderId="31" xfId="0" applyNumberFormat="1" applyFont="1" applyFill="1" applyBorder="1" applyAlignment="1">
      <alignment horizontal="center" vertical="center"/>
    </xf>
    <xf numFmtId="49" fontId="29" fillId="0" borderId="55" xfId="0" applyNumberFormat="1" applyFont="1" applyFill="1" applyBorder="1" applyAlignment="1">
      <alignment horizontal="center" vertical="center"/>
    </xf>
    <xf numFmtId="4" fontId="38" fillId="0" borderId="94" xfId="0" applyNumberFormat="1" applyFont="1" applyFill="1" applyBorder="1" applyAlignment="1">
      <alignment horizontal="center" vertical="center" wrapText="1"/>
    </xf>
    <xf numFmtId="4" fontId="38" fillId="0" borderId="43" xfId="0" applyNumberFormat="1" applyFont="1" applyFill="1" applyBorder="1" applyAlignment="1">
      <alignment horizontal="center" vertical="center" wrapText="1"/>
    </xf>
    <xf numFmtId="4" fontId="38" fillId="0" borderId="68" xfId="0" applyNumberFormat="1" applyFont="1" applyFill="1" applyBorder="1" applyAlignment="1">
      <alignment horizontal="center" vertical="center" wrapText="1"/>
    </xf>
    <xf numFmtId="4" fontId="38" fillId="0" borderId="49" xfId="0" applyNumberFormat="1" applyFont="1" applyFill="1" applyBorder="1" applyAlignment="1">
      <alignment horizontal="center" vertical="center" wrapText="1"/>
    </xf>
    <xf numFmtId="0" fontId="38" fillId="0" borderId="69" xfId="0" applyFont="1" applyFill="1" applyBorder="1" applyAlignment="1">
      <alignment horizontal="center" vertical="top" wrapText="1"/>
    </xf>
    <xf numFmtId="0" fontId="38" fillId="0" borderId="45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top" wrapText="1"/>
    </xf>
    <xf numFmtId="4" fontId="41" fillId="0" borderId="69" xfId="0" applyNumberFormat="1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4" fontId="41" fillId="0" borderId="95" xfId="0" applyNumberFormat="1" applyFont="1" applyFill="1" applyBorder="1" applyAlignment="1">
      <alignment horizontal="center" vertical="center" wrapText="1"/>
    </xf>
    <xf numFmtId="4" fontId="41" fillId="0" borderId="96" xfId="0" applyNumberFormat="1" applyFont="1" applyFill="1" applyBorder="1" applyAlignment="1">
      <alignment horizontal="center" vertical="center" wrapText="1"/>
    </xf>
    <xf numFmtId="49" fontId="2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49" fontId="2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6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49" fontId="29" fillId="0" borderId="73" xfId="0" applyNumberFormat="1" applyFont="1" applyFill="1" applyBorder="1" applyAlignment="1">
      <alignment horizontal="center" vertical="center"/>
    </xf>
    <xf numFmtId="49" fontId="29" fillId="0" borderId="9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" fillId="0" borderId="74" xfId="0" applyNumberFormat="1" applyFont="1" applyFill="1" applyBorder="1" applyAlignment="1">
      <alignment horizontal="left" vertical="center" wrapText="1"/>
    </xf>
    <xf numFmtId="0" fontId="1" fillId="0" borderId="84" xfId="0" applyNumberFormat="1" applyFont="1" applyFill="1" applyBorder="1" applyAlignment="1">
      <alignment horizontal="left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" fillId="24" borderId="51" xfId="59" applyNumberFormat="1" applyFont="1" applyFill="1" applyBorder="1" applyAlignment="1">
      <alignment horizontal="center" vertical="center" wrapText="1"/>
      <protection/>
    </xf>
    <xf numFmtId="49" fontId="2" fillId="24" borderId="31" xfId="59" applyNumberFormat="1" applyFont="1" applyFill="1" applyBorder="1" applyAlignment="1">
      <alignment horizontal="center" vertical="center" wrapText="1"/>
      <protection/>
    </xf>
    <xf numFmtId="49" fontId="2" fillId="24" borderId="14" xfId="59" applyNumberFormat="1" applyFont="1" applyFill="1" applyBorder="1" applyAlignment="1">
      <alignment horizontal="center" vertical="center" wrapText="1"/>
      <protection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25" borderId="74" xfId="0" applyFont="1" applyFill="1" applyBorder="1" applyAlignment="1">
      <alignment horizontal="left" vertical="top" wrapText="1"/>
    </xf>
    <xf numFmtId="0" fontId="1" fillId="25" borderId="84" xfId="0" applyFont="1" applyFill="1" applyBorder="1" applyAlignment="1">
      <alignment horizontal="left" vertical="top" wrapText="1"/>
    </xf>
    <xf numFmtId="0" fontId="24" fillId="24" borderId="4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41" xfId="0" applyFont="1" applyFill="1" applyBorder="1" applyAlignment="1">
      <alignment horizontal="center" vertical="top" wrapText="1"/>
    </xf>
    <xf numFmtId="0" fontId="2" fillId="24" borderId="39" xfId="0" applyFont="1" applyFill="1" applyBorder="1" applyAlignment="1">
      <alignment horizontal="center" vertical="top" wrapText="1"/>
    </xf>
    <xf numFmtId="49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>
      <alignment horizontal="center" vertical="top" wrapText="1"/>
    </xf>
    <xf numFmtId="0" fontId="26" fillId="0" borderId="41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26" borderId="74" xfId="0" applyFont="1" applyFill="1" applyBorder="1" applyAlignment="1">
      <alignment horizontal="left" vertical="center" wrapText="1"/>
    </xf>
    <xf numFmtId="0" fontId="1" fillId="26" borderId="84" xfId="0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 wrapText="1"/>
    </xf>
    <xf numFmtId="0" fontId="41" fillId="0" borderId="66" xfId="0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97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41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8" fillId="0" borderId="51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93" xfId="55" applyNumberFormat="1" applyFont="1" applyFill="1" applyBorder="1" applyAlignment="1">
      <alignment horizontal="center" vertical="center" wrapText="1"/>
      <protection/>
    </xf>
    <xf numFmtId="49" fontId="1" fillId="0" borderId="98" xfId="55" applyNumberFormat="1" applyFont="1" applyFill="1" applyBorder="1" applyAlignment="1">
      <alignment horizontal="center" vertical="center" wrapText="1"/>
      <protection/>
    </xf>
    <xf numFmtId="49" fontId="1" fillId="0" borderId="43" xfId="55" applyNumberFormat="1" applyFont="1" applyFill="1" applyBorder="1" applyAlignment="1">
      <alignment horizontal="center" vertical="center" wrapText="1"/>
      <protection/>
    </xf>
    <xf numFmtId="4" fontId="41" fillId="0" borderId="60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2" fontId="41" fillId="25" borderId="69" xfId="0" applyNumberFormat="1" applyFont="1" applyFill="1" applyBorder="1" applyAlignment="1">
      <alignment horizontal="center" vertical="center" wrapText="1"/>
    </xf>
    <xf numFmtId="2" fontId="41" fillId="25" borderId="45" xfId="0" applyNumberFormat="1" applyFont="1" applyFill="1" applyBorder="1" applyAlignment="1">
      <alignment horizontal="center" vertical="center" wrapText="1"/>
    </xf>
    <xf numFmtId="4" fontId="38" fillId="0" borderId="60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9" fontId="27" fillId="0" borderId="60" xfId="0" applyNumberFormat="1" applyFont="1" applyBorder="1" applyAlignment="1" applyProtection="1">
      <alignment horizontal="center" vertical="center" wrapText="1"/>
      <protection locked="0"/>
    </xf>
    <xf numFmtId="49" fontId="27" fillId="0" borderId="61" xfId="0" applyNumberFormat="1" applyFont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24" borderId="31" xfId="0" applyNumberFormat="1" applyFont="1" applyFill="1" applyBorder="1" applyAlignment="1">
      <alignment horizontal="center" vertical="center"/>
    </xf>
    <xf numFmtId="49" fontId="2" fillId="24" borderId="55" xfId="0" applyNumberFormat="1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5_Таблица к пояснит окт дох и расх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tabSelected="1" zoomScalePageLayoutView="0" workbookViewId="0" topLeftCell="A25">
      <selection activeCell="B99" sqref="B99:B100"/>
    </sheetView>
  </sheetViews>
  <sheetFormatPr defaultColWidth="9.140625" defaultRowHeight="12.75"/>
  <cols>
    <col min="1" max="1" width="4.421875" style="8" customWidth="1"/>
    <col min="2" max="2" width="17.421875" style="15" customWidth="1"/>
    <col min="3" max="3" width="35.421875" style="8" customWidth="1"/>
    <col min="4" max="4" width="11.28125" style="17" customWidth="1"/>
    <col min="5" max="5" width="9.00390625" style="17" hidden="1" customWidth="1"/>
    <col min="6" max="6" width="8.28125" style="17" hidden="1" customWidth="1"/>
    <col min="7" max="8" width="10.421875" style="17" hidden="1" customWidth="1"/>
    <col min="9" max="9" width="7.00390625" style="17" hidden="1" customWidth="1"/>
    <col min="10" max="10" width="6.8515625" style="17" hidden="1" customWidth="1"/>
    <col min="11" max="11" width="14.140625" style="17" customWidth="1"/>
    <col min="12" max="12" width="6.28125" style="17" customWidth="1"/>
    <col min="13" max="14" width="4.421875" style="17" customWidth="1"/>
    <col min="15" max="15" width="10.28125" style="517" customWidth="1"/>
    <col min="16" max="16" width="5.00390625" style="517" customWidth="1"/>
    <col min="17" max="17" width="4.8515625" style="401" hidden="1" customWidth="1"/>
    <col min="18" max="18" width="9.00390625" style="402" customWidth="1"/>
    <col min="19" max="19" width="7.8515625" style="517" hidden="1" customWidth="1"/>
    <col min="20" max="20" width="6.7109375" style="402" hidden="1" customWidth="1"/>
    <col min="21" max="21" width="7.421875" style="402" customWidth="1"/>
    <col min="22" max="22" width="31.00390625" style="404" customWidth="1"/>
    <col min="23" max="23" width="9.140625" style="3" hidden="1" customWidth="1"/>
    <col min="24" max="16384" width="9.140625" style="3" customWidth="1"/>
  </cols>
  <sheetData>
    <row r="1" spans="4:21" ht="15.75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99" t="s">
        <v>26</v>
      </c>
      <c r="P1" s="400"/>
      <c r="S1" s="400"/>
      <c r="T1" s="403"/>
      <c r="U1" s="403"/>
    </row>
    <row r="2" spans="4:22" ht="1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830" t="s">
        <v>295</v>
      </c>
      <c r="P2" s="830"/>
      <c r="Q2" s="830"/>
      <c r="R2" s="830"/>
      <c r="S2" s="830"/>
      <c r="T2" s="830"/>
      <c r="U2" s="830"/>
      <c r="V2" s="830"/>
    </row>
    <row r="3" spans="1:22" ht="12.75">
      <c r="A3" s="831" t="s">
        <v>78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  <c r="U3" s="831"/>
      <c r="V3" s="831"/>
    </row>
    <row r="4" spans="4:22" ht="13.5" thickBot="1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00"/>
      <c r="P4" s="400"/>
      <c r="R4" s="403"/>
      <c r="S4" s="400"/>
      <c r="T4" s="403"/>
      <c r="U4" s="403"/>
      <c r="V4" s="405"/>
    </row>
    <row r="5" spans="1:22" ht="13.5" thickBot="1">
      <c r="A5" s="874" t="s">
        <v>0</v>
      </c>
      <c r="B5" s="875"/>
      <c r="C5" s="875"/>
      <c r="D5" s="875"/>
      <c r="E5" s="875"/>
      <c r="F5" s="876"/>
      <c r="G5" s="165"/>
      <c r="H5" s="142"/>
      <c r="I5" s="142"/>
      <c r="J5" s="142"/>
      <c r="K5" s="832" t="s">
        <v>13</v>
      </c>
      <c r="L5" s="833"/>
      <c r="M5" s="833"/>
      <c r="N5" s="833"/>
      <c r="O5" s="833"/>
      <c r="P5" s="833"/>
      <c r="Q5" s="833"/>
      <c r="R5" s="833"/>
      <c r="S5" s="834"/>
      <c r="T5" s="834"/>
      <c r="U5" s="834"/>
      <c r="V5" s="835"/>
    </row>
    <row r="6" spans="1:22" ht="13.5" thickBot="1">
      <c r="A6" s="836" t="s">
        <v>23</v>
      </c>
      <c r="B6" s="838" t="s">
        <v>12</v>
      </c>
      <c r="C6" s="879" t="s">
        <v>4</v>
      </c>
      <c r="D6" s="881" t="s">
        <v>214</v>
      </c>
      <c r="E6" s="868" t="s">
        <v>73</v>
      </c>
      <c r="F6" s="870" t="s">
        <v>72</v>
      </c>
      <c r="G6" s="877" t="s">
        <v>94</v>
      </c>
      <c r="H6" s="877" t="s">
        <v>99</v>
      </c>
      <c r="I6" s="855" t="s">
        <v>119</v>
      </c>
      <c r="J6" s="855" t="s">
        <v>120</v>
      </c>
      <c r="K6" s="872" t="s">
        <v>92</v>
      </c>
      <c r="L6" s="852" t="s">
        <v>5</v>
      </c>
      <c r="M6" s="853"/>
      <c r="N6" s="853"/>
      <c r="O6" s="853"/>
      <c r="P6" s="854"/>
      <c r="Q6" s="854"/>
      <c r="R6" s="844" t="s">
        <v>215</v>
      </c>
      <c r="S6" s="846" t="s">
        <v>71</v>
      </c>
      <c r="T6" s="846" t="s">
        <v>97</v>
      </c>
      <c r="U6" s="846" t="s">
        <v>257</v>
      </c>
      <c r="V6" s="842" t="s">
        <v>6</v>
      </c>
    </row>
    <row r="7" spans="1:22" ht="25.5" thickBot="1">
      <c r="A7" s="837"/>
      <c r="B7" s="839"/>
      <c r="C7" s="880"/>
      <c r="D7" s="882"/>
      <c r="E7" s="869"/>
      <c r="F7" s="871"/>
      <c r="G7" s="878"/>
      <c r="H7" s="878"/>
      <c r="I7" s="856"/>
      <c r="J7" s="856"/>
      <c r="K7" s="873"/>
      <c r="L7" s="620" t="s">
        <v>7</v>
      </c>
      <c r="M7" s="621" t="s">
        <v>8</v>
      </c>
      <c r="N7" s="622" t="s">
        <v>9</v>
      </c>
      <c r="O7" s="623" t="s">
        <v>10</v>
      </c>
      <c r="P7" s="623" t="s">
        <v>11</v>
      </c>
      <c r="Q7" s="624" t="s">
        <v>66</v>
      </c>
      <c r="R7" s="845"/>
      <c r="S7" s="847"/>
      <c r="T7" s="847"/>
      <c r="U7" s="847"/>
      <c r="V7" s="843"/>
    </row>
    <row r="8" spans="1:22" ht="12.75" hidden="1">
      <c r="A8" s="587"/>
      <c r="B8" s="588"/>
      <c r="C8" s="589"/>
      <c r="D8" s="590"/>
      <c r="E8" s="591"/>
      <c r="F8" s="591"/>
      <c r="G8" s="591"/>
      <c r="H8" s="592"/>
      <c r="I8" s="591"/>
      <c r="J8" s="592"/>
      <c r="K8" s="886" t="s">
        <v>28</v>
      </c>
      <c r="L8" s="848">
        <v>903</v>
      </c>
      <c r="M8" s="200" t="s">
        <v>1</v>
      </c>
      <c r="N8" s="201" t="s">
        <v>18</v>
      </c>
      <c r="O8" s="411" t="s">
        <v>104</v>
      </c>
      <c r="P8" s="412" t="s">
        <v>27</v>
      </c>
      <c r="Q8" s="413" t="s">
        <v>79</v>
      </c>
      <c r="R8" s="414"/>
      <c r="S8" s="415"/>
      <c r="T8" s="416"/>
      <c r="U8" s="416"/>
      <c r="V8" s="417"/>
    </row>
    <row r="9" spans="1:22" ht="12.75" hidden="1">
      <c r="A9" s="89"/>
      <c r="B9" s="84" t="s">
        <v>129</v>
      </c>
      <c r="C9" s="167"/>
      <c r="D9" s="392"/>
      <c r="E9" s="593"/>
      <c r="F9" s="593"/>
      <c r="G9" s="593"/>
      <c r="H9" s="593"/>
      <c r="I9" s="70"/>
      <c r="J9" s="281"/>
      <c r="K9" s="887"/>
      <c r="L9" s="849"/>
      <c r="M9" s="646" t="s">
        <v>1</v>
      </c>
      <c r="N9" s="54" t="s">
        <v>18</v>
      </c>
      <c r="O9" s="418" t="s">
        <v>57</v>
      </c>
      <c r="P9" s="381" t="s">
        <v>27</v>
      </c>
      <c r="Q9" s="419"/>
      <c r="R9" s="420"/>
      <c r="S9" s="421"/>
      <c r="T9" s="420"/>
      <c r="U9" s="420"/>
      <c r="V9" s="818" t="s">
        <v>185</v>
      </c>
    </row>
    <row r="10" spans="1:22" ht="12.75" hidden="1">
      <c r="A10" s="594"/>
      <c r="B10" s="344"/>
      <c r="C10" s="343"/>
      <c r="D10" s="393"/>
      <c r="E10" s="345"/>
      <c r="F10" s="188"/>
      <c r="G10" s="188"/>
      <c r="H10" s="197"/>
      <c r="I10" s="186"/>
      <c r="J10" s="346"/>
      <c r="K10" s="887"/>
      <c r="L10" s="849"/>
      <c r="M10" s="646" t="s">
        <v>1</v>
      </c>
      <c r="N10" s="54" t="s">
        <v>18</v>
      </c>
      <c r="O10" s="418" t="s">
        <v>57</v>
      </c>
      <c r="P10" s="381" t="s">
        <v>19</v>
      </c>
      <c r="Q10" s="419"/>
      <c r="R10" s="420"/>
      <c r="S10" s="647"/>
      <c r="T10" s="420"/>
      <c r="U10" s="420"/>
      <c r="V10" s="819"/>
    </row>
    <row r="11" spans="1:22" ht="33.75" hidden="1">
      <c r="A11" s="339"/>
      <c r="B11" s="176"/>
      <c r="C11" s="177"/>
      <c r="D11" s="391"/>
      <c r="E11" s="340"/>
      <c r="F11" s="340"/>
      <c r="G11" s="340"/>
      <c r="H11" s="341"/>
      <c r="I11" s="340"/>
      <c r="J11" s="342"/>
      <c r="K11" s="887"/>
      <c r="L11" s="850"/>
      <c r="M11" s="779" t="s">
        <v>2</v>
      </c>
      <c r="N11" s="780" t="s">
        <v>1</v>
      </c>
      <c r="O11" s="781" t="s">
        <v>118</v>
      </c>
      <c r="P11" s="782" t="s">
        <v>27</v>
      </c>
      <c r="Q11" s="783" t="s">
        <v>79</v>
      </c>
      <c r="R11" s="574"/>
      <c r="S11" s="784"/>
      <c r="T11" s="785"/>
      <c r="U11" s="785"/>
      <c r="V11" s="786" t="s">
        <v>232</v>
      </c>
    </row>
    <row r="12" spans="1:22" ht="63.75">
      <c r="A12" s="43">
        <v>903</v>
      </c>
      <c r="B12" s="42" t="s">
        <v>222</v>
      </c>
      <c r="C12" s="168" t="s">
        <v>224</v>
      </c>
      <c r="D12" s="236">
        <v>2012.5</v>
      </c>
      <c r="E12" s="187"/>
      <c r="F12" s="187"/>
      <c r="G12" s="187"/>
      <c r="H12" s="198"/>
      <c r="I12" s="187"/>
      <c r="J12" s="309"/>
      <c r="K12" s="887"/>
      <c r="L12" s="850"/>
      <c r="M12" s="788" t="s">
        <v>2</v>
      </c>
      <c r="N12" s="789" t="s">
        <v>1</v>
      </c>
      <c r="O12" s="816" t="s">
        <v>230</v>
      </c>
      <c r="P12" s="790" t="s">
        <v>19</v>
      </c>
      <c r="Q12" s="791" t="s">
        <v>79</v>
      </c>
      <c r="R12" s="792">
        <v>2012.5</v>
      </c>
      <c r="S12" s="793"/>
      <c r="T12" s="794"/>
      <c r="U12" s="794"/>
      <c r="V12" s="795" t="s">
        <v>272</v>
      </c>
    </row>
    <row r="13" spans="1:22" ht="76.5" hidden="1">
      <c r="A13" s="89"/>
      <c r="B13" s="87"/>
      <c r="C13" s="167"/>
      <c r="D13" s="392"/>
      <c r="E13" s="70"/>
      <c r="F13" s="70"/>
      <c r="G13" s="70"/>
      <c r="H13" s="70"/>
      <c r="I13" s="70"/>
      <c r="J13" s="310"/>
      <c r="K13" s="887"/>
      <c r="L13" s="850"/>
      <c r="M13" s="139" t="s">
        <v>2</v>
      </c>
      <c r="N13" s="110" t="s">
        <v>1</v>
      </c>
      <c r="O13" s="418" t="s">
        <v>163</v>
      </c>
      <c r="P13" s="424" t="s">
        <v>19</v>
      </c>
      <c r="Q13" s="429"/>
      <c r="R13" s="438"/>
      <c r="S13" s="428"/>
      <c r="T13" s="430"/>
      <c r="U13" s="430"/>
      <c r="V13" s="597" t="s">
        <v>164</v>
      </c>
    </row>
    <row r="14" spans="1:22" ht="12.75" hidden="1">
      <c r="A14" s="85"/>
      <c r="B14" s="61"/>
      <c r="C14" s="58"/>
      <c r="D14" s="75"/>
      <c r="E14" s="79"/>
      <c r="F14" s="79"/>
      <c r="G14" s="79"/>
      <c r="H14" s="140"/>
      <c r="I14" s="79"/>
      <c r="J14" s="90"/>
      <c r="K14" s="887"/>
      <c r="L14" s="850"/>
      <c r="M14" s="139" t="s">
        <v>2</v>
      </c>
      <c r="N14" s="110" t="s">
        <v>1</v>
      </c>
      <c r="O14" s="418" t="s">
        <v>52</v>
      </c>
      <c r="P14" s="424" t="s">
        <v>19</v>
      </c>
      <c r="Q14" s="425"/>
      <c r="R14" s="438"/>
      <c r="S14" s="428"/>
      <c r="T14" s="430"/>
      <c r="U14" s="430"/>
      <c r="V14" s="777"/>
    </row>
    <row r="15" spans="1:22" ht="24" hidden="1">
      <c r="A15" s="167"/>
      <c r="B15" s="87"/>
      <c r="C15" s="167"/>
      <c r="E15" s="79"/>
      <c r="F15" s="79"/>
      <c r="G15" s="79"/>
      <c r="H15" s="140"/>
      <c r="I15" s="79"/>
      <c r="J15" s="90"/>
      <c r="K15" s="887"/>
      <c r="L15" s="850"/>
      <c r="M15" s="139" t="s">
        <v>2</v>
      </c>
      <c r="N15" s="110" t="s">
        <v>1</v>
      </c>
      <c r="O15" s="418" t="s">
        <v>52</v>
      </c>
      <c r="P15" s="424" t="s">
        <v>27</v>
      </c>
      <c r="Q15" s="431"/>
      <c r="R15" s="438"/>
      <c r="S15" s="421"/>
      <c r="T15" s="420"/>
      <c r="U15" s="420"/>
      <c r="V15" s="777" t="s">
        <v>183</v>
      </c>
    </row>
    <row r="16" spans="1:22" ht="33.75" hidden="1">
      <c r="A16" s="85"/>
      <c r="B16" s="42"/>
      <c r="C16" s="169"/>
      <c r="D16" s="75"/>
      <c r="E16" s="79"/>
      <c r="F16" s="79"/>
      <c r="G16" s="79"/>
      <c r="H16" s="79"/>
      <c r="I16" s="79"/>
      <c r="J16" s="90"/>
      <c r="K16" s="887"/>
      <c r="L16" s="850"/>
      <c r="M16" s="139" t="s">
        <v>2</v>
      </c>
      <c r="N16" s="110" t="s">
        <v>17</v>
      </c>
      <c r="O16" s="418" t="s">
        <v>118</v>
      </c>
      <c r="P16" s="424" t="s">
        <v>27</v>
      </c>
      <c r="Q16" s="425"/>
      <c r="R16" s="438"/>
      <c r="S16" s="426"/>
      <c r="T16" s="427"/>
      <c r="U16" s="427"/>
      <c r="V16" s="645" t="s">
        <v>232</v>
      </c>
    </row>
    <row r="17" spans="1:22" ht="12.75" hidden="1">
      <c r="A17" s="311"/>
      <c r="B17" s="223"/>
      <c r="C17" s="252"/>
      <c r="D17" s="237"/>
      <c r="E17" s="226"/>
      <c r="F17" s="226"/>
      <c r="G17" s="226"/>
      <c r="H17" s="227"/>
      <c r="I17" s="228"/>
      <c r="J17" s="312"/>
      <c r="K17" s="887"/>
      <c r="L17" s="850"/>
      <c r="M17" s="139" t="s">
        <v>2</v>
      </c>
      <c r="N17" s="110" t="s">
        <v>17</v>
      </c>
      <c r="O17" s="418" t="s">
        <v>118</v>
      </c>
      <c r="P17" s="424" t="s">
        <v>22</v>
      </c>
      <c r="Q17" s="425"/>
      <c r="R17" s="421"/>
      <c r="S17" s="426"/>
      <c r="T17" s="427"/>
      <c r="U17" s="427"/>
      <c r="V17" s="775"/>
    </row>
    <row r="18" spans="1:22" ht="51" hidden="1">
      <c r="A18" s="155">
        <v>903</v>
      </c>
      <c r="B18" s="42" t="s">
        <v>222</v>
      </c>
      <c r="E18" s="79"/>
      <c r="F18" s="79"/>
      <c r="G18" s="79"/>
      <c r="H18" s="79"/>
      <c r="I18" s="79"/>
      <c r="J18" s="90"/>
      <c r="K18" s="887"/>
      <c r="L18" s="850"/>
      <c r="M18" s="139" t="s">
        <v>2</v>
      </c>
      <c r="N18" s="110" t="s">
        <v>17</v>
      </c>
      <c r="O18" s="595">
        <v>1100015480</v>
      </c>
      <c r="P18" s="424" t="s">
        <v>19</v>
      </c>
      <c r="Q18" s="425"/>
      <c r="R18" s="438"/>
      <c r="S18" s="426"/>
      <c r="T18" s="427"/>
      <c r="U18" s="427"/>
      <c r="V18" s="305" t="s">
        <v>159</v>
      </c>
    </row>
    <row r="19" spans="1:22" ht="38.25" hidden="1">
      <c r="A19" s="85">
        <v>903</v>
      </c>
      <c r="B19" s="42" t="s">
        <v>197</v>
      </c>
      <c r="C19" s="169" t="s">
        <v>198</v>
      </c>
      <c r="D19" s="634"/>
      <c r="E19" s="79"/>
      <c r="F19" s="79"/>
      <c r="G19" s="79"/>
      <c r="H19" s="79"/>
      <c r="I19" s="79"/>
      <c r="J19" s="90"/>
      <c r="K19" s="887"/>
      <c r="L19" s="850"/>
      <c r="M19" s="139" t="s">
        <v>2</v>
      </c>
      <c r="N19" s="110" t="s">
        <v>17</v>
      </c>
      <c r="O19" s="418" t="s">
        <v>84</v>
      </c>
      <c r="P19" s="432">
        <v>244</v>
      </c>
      <c r="Q19" s="425"/>
      <c r="R19" s="438"/>
      <c r="S19" s="426"/>
      <c r="T19" s="427"/>
      <c r="U19" s="427"/>
      <c r="V19" s="433"/>
    </row>
    <row r="20" spans="1:22" ht="38.25" hidden="1">
      <c r="A20" s="43">
        <v>903</v>
      </c>
      <c r="B20" s="61" t="s">
        <v>130</v>
      </c>
      <c r="C20" s="14" t="s">
        <v>180</v>
      </c>
      <c r="D20" s="633"/>
      <c r="E20" s="79"/>
      <c r="F20" s="79"/>
      <c r="G20" s="79"/>
      <c r="H20" s="79"/>
      <c r="I20" s="79"/>
      <c r="J20" s="90"/>
      <c r="K20" s="887"/>
      <c r="L20" s="850"/>
      <c r="M20" s="139" t="s">
        <v>2</v>
      </c>
      <c r="N20" s="110" t="s">
        <v>17</v>
      </c>
      <c r="O20" s="418" t="s">
        <v>182</v>
      </c>
      <c r="P20" s="432">
        <v>100</v>
      </c>
      <c r="Q20" s="425"/>
      <c r="R20" s="438"/>
      <c r="S20" s="426"/>
      <c r="T20" s="427"/>
      <c r="U20" s="427"/>
      <c r="V20" s="598" t="s">
        <v>180</v>
      </c>
    </row>
    <row r="21" spans="1:22" ht="25.5" hidden="1">
      <c r="A21" s="43">
        <v>903</v>
      </c>
      <c r="B21" s="61" t="s">
        <v>223</v>
      </c>
      <c r="C21" s="891" t="s">
        <v>179</v>
      </c>
      <c r="D21" s="236"/>
      <c r="E21" s="70"/>
      <c r="F21" s="70"/>
      <c r="G21" s="70"/>
      <c r="H21" s="70"/>
      <c r="I21" s="70"/>
      <c r="J21" s="310"/>
      <c r="K21" s="887"/>
      <c r="L21" s="850"/>
      <c r="M21" s="139" t="s">
        <v>2</v>
      </c>
      <c r="N21" s="110" t="s">
        <v>17</v>
      </c>
      <c r="O21" s="418" t="s">
        <v>53</v>
      </c>
      <c r="P21" s="418" t="s">
        <v>27</v>
      </c>
      <c r="Q21" s="425"/>
      <c r="R21" s="421"/>
      <c r="S21" s="426"/>
      <c r="T21" s="434"/>
      <c r="U21" s="434"/>
      <c r="V21" s="796" t="s">
        <v>220</v>
      </c>
    </row>
    <row r="22" spans="1:22" ht="12.75" hidden="1">
      <c r="A22" s="89">
        <v>903</v>
      </c>
      <c r="B22" s="84"/>
      <c r="C22" s="892"/>
      <c r="D22" s="337"/>
      <c r="E22" s="79"/>
      <c r="F22" s="79"/>
      <c r="G22" s="79"/>
      <c r="H22" s="79"/>
      <c r="I22" s="79"/>
      <c r="J22" s="90"/>
      <c r="K22" s="887"/>
      <c r="L22" s="850"/>
      <c r="M22" s="139" t="s">
        <v>2</v>
      </c>
      <c r="N22" s="110" t="s">
        <v>17</v>
      </c>
      <c r="O22" s="418" t="s">
        <v>53</v>
      </c>
      <c r="P22" s="418" t="s">
        <v>19</v>
      </c>
      <c r="Q22" s="425"/>
      <c r="R22" s="438"/>
      <c r="S22" s="426"/>
      <c r="T22" s="427"/>
      <c r="U22" s="427"/>
      <c r="V22" s="735"/>
    </row>
    <row r="23" spans="1:22" ht="36">
      <c r="A23" s="806">
        <v>903</v>
      </c>
      <c r="B23" s="742" t="s">
        <v>170</v>
      </c>
      <c r="C23" s="804" t="s">
        <v>227</v>
      </c>
      <c r="D23" s="807">
        <v>18.9</v>
      </c>
      <c r="E23" s="118"/>
      <c r="F23" s="140"/>
      <c r="G23" s="140"/>
      <c r="H23" s="140"/>
      <c r="I23" s="79"/>
      <c r="J23" s="90"/>
      <c r="K23" s="887"/>
      <c r="L23" s="850"/>
      <c r="M23" s="139" t="s">
        <v>2</v>
      </c>
      <c r="N23" s="110" t="s">
        <v>17</v>
      </c>
      <c r="O23" s="418" t="s">
        <v>259</v>
      </c>
      <c r="P23" s="418" t="s">
        <v>19</v>
      </c>
      <c r="Q23" s="425"/>
      <c r="R23" s="421">
        <v>18.9</v>
      </c>
      <c r="S23" s="426"/>
      <c r="T23" s="427"/>
      <c r="U23" s="427"/>
      <c r="V23" s="796" t="s">
        <v>260</v>
      </c>
    </row>
    <row r="24" spans="1:22" ht="20.25" customHeight="1">
      <c r="A24" s="167"/>
      <c r="B24" s="87"/>
      <c r="C24" s="167"/>
      <c r="D24" s="70"/>
      <c r="E24" s="118"/>
      <c r="F24" s="140"/>
      <c r="G24" s="140"/>
      <c r="H24" s="140"/>
      <c r="I24" s="79"/>
      <c r="J24" s="90"/>
      <c r="K24" s="887"/>
      <c r="L24" s="850"/>
      <c r="M24" s="139" t="s">
        <v>2</v>
      </c>
      <c r="N24" s="110" t="s">
        <v>17</v>
      </c>
      <c r="O24" s="418" t="s">
        <v>252</v>
      </c>
      <c r="P24" s="418" t="s">
        <v>19</v>
      </c>
      <c r="Q24" s="425"/>
      <c r="R24" s="421"/>
      <c r="S24" s="421">
        <v>-1500</v>
      </c>
      <c r="T24" s="421">
        <v>-1500</v>
      </c>
      <c r="U24" s="741">
        <v>-1500</v>
      </c>
      <c r="V24" s="827" t="s">
        <v>258</v>
      </c>
    </row>
    <row r="25" spans="1:22" ht="20.25" customHeight="1">
      <c r="A25" s="167"/>
      <c r="B25" s="87"/>
      <c r="C25" s="167"/>
      <c r="D25" s="70"/>
      <c r="E25" s="118"/>
      <c r="F25" s="140"/>
      <c r="G25" s="140"/>
      <c r="H25" s="140"/>
      <c r="I25" s="79"/>
      <c r="J25" s="90"/>
      <c r="K25" s="887"/>
      <c r="L25" s="850"/>
      <c r="M25" s="139" t="s">
        <v>2</v>
      </c>
      <c r="N25" s="110" t="s">
        <v>17</v>
      </c>
      <c r="O25" s="418" t="s">
        <v>253</v>
      </c>
      <c r="P25" s="418" t="s">
        <v>19</v>
      </c>
      <c r="Q25" s="425"/>
      <c r="R25" s="421"/>
      <c r="S25" s="421">
        <v>1500</v>
      </c>
      <c r="T25" s="421">
        <v>1500</v>
      </c>
      <c r="U25" s="741">
        <v>1500</v>
      </c>
      <c r="V25" s="828"/>
    </row>
    <row r="26" spans="1:22" ht="51" hidden="1">
      <c r="A26" s="177"/>
      <c r="B26" s="176"/>
      <c r="C26" s="177"/>
      <c r="E26" s="118"/>
      <c r="F26" s="140"/>
      <c r="G26" s="140"/>
      <c r="H26" s="140"/>
      <c r="I26" s="79"/>
      <c r="J26" s="90"/>
      <c r="K26" s="887"/>
      <c r="L26" s="850"/>
      <c r="M26" s="139" t="s">
        <v>2</v>
      </c>
      <c r="N26" s="110" t="s">
        <v>15</v>
      </c>
      <c r="O26" s="671" t="s">
        <v>230</v>
      </c>
      <c r="P26" s="418" t="s">
        <v>19</v>
      </c>
      <c r="Q26" s="425"/>
      <c r="R26" s="438"/>
      <c r="S26" s="426"/>
      <c r="T26" s="427"/>
      <c r="U26" s="427"/>
      <c r="V26" s="305" t="s">
        <v>159</v>
      </c>
    </row>
    <row r="27" spans="4:22" ht="51" hidden="1">
      <c r="D27" s="75"/>
      <c r="E27" s="118"/>
      <c r="F27" s="140"/>
      <c r="G27" s="140"/>
      <c r="H27" s="140"/>
      <c r="I27" s="79"/>
      <c r="J27" s="90"/>
      <c r="K27" s="887"/>
      <c r="L27" s="850"/>
      <c r="M27" s="139" t="s">
        <v>2</v>
      </c>
      <c r="N27" s="110" t="s">
        <v>15</v>
      </c>
      <c r="O27" s="671" t="s">
        <v>231</v>
      </c>
      <c r="P27" s="418" t="s">
        <v>158</v>
      </c>
      <c r="Q27" s="425"/>
      <c r="R27" s="438"/>
      <c r="S27" s="426"/>
      <c r="T27" s="435"/>
      <c r="U27" s="435"/>
      <c r="V27" s="305" t="s">
        <v>159</v>
      </c>
    </row>
    <row r="28" spans="1:22" ht="33.75" hidden="1">
      <c r="A28" s="673"/>
      <c r="B28" s="42"/>
      <c r="C28" s="632"/>
      <c r="D28" s="633"/>
      <c r="E28" s="118"/>
      <c r="F28" s="140"/>
      <c r="G28" s="140"/>
      <c r="H28" s="140"/>
      <c r="I28" s="79"/>
      <c r="J28" s="90"/>
      <c r="K28" s="887"/>
      <c r="L28" s="850"/>
      <c r="M28" s="139" t="s">
        <v>2</v>
      </c>
      <c r="N28" s="110" t="s">
        <v>15</v>
      </c>
      <c r="O28" s="671" t="s">
        <v>237</v>
      </c>
      <c r="P28" s="418" t="s">
        <v>65</v>
      </c>
      <c r="Q28" s="425"/>
      <c r="R28" s="438"/>
      <c r="S28" s="426"/>
      <c r="T28" s="435"/>
      <c r="U28" s="435"/>
      <c r="V28" s="645" t="s">
        <v>232</v>
      </c>
    </row>
    <row r="29" spans="1:22" ht="33.75" hidden="1">
      <c r="A29" s="673"/>
      <c r="B29" s="42"/>
      <c r="C29" s="632"/>
      <c r="D29" s="633"/>
      <c r="E29" s="118"/>
      <c r="F29" s="140"/>
      <c r="G29" s="140"/>
      <c r="H29" s="140"/>
      <c r="I29" s="79"/>
      <c r="J29" s="90"/>
      <c r="K29" s="887"/>
      <c r="L29" s="850"/>
      <c r="M29" s="139" t="s">
        <v>2</v>
      </c>
      <c r="N29" s="110" t="s">
        <v>15</v>
      </c>
      <c r="O29" s="418" t="s">
        <v>118</v>
      </c>
      <c r="P29" s="424" t="s">
        <v>27</v>
      </c>
      <c r="Q29" s="425"/>
      <c r="R29" s="438"/>
      <c r="S29" s="426"/>
      <c r="T29" s="435"/>
      <c r="U29" s="435"/>
      <c r="V29" s="645" t="s">
        <v>232</v>
      </c>
    </row>
    <row r="30" spans="4:22" ht="25.5" hidden="1">
      <c r="D30" s="75"/>
      <c r="E30" s="118"/>
      <c r="F30" s="140"/>
      <c r="G30" s="140"/>
      <c r="H30" s="140"/>
      <c r="I30" s="79"/>
      <c r="J30" s="90"/>
      <c r="K30" s="887"/>
      <c r="L30" s="850"/>
      <c r="M30" s="94" t="s">
        <v>2</v>
      </c>
      <c r="N30" s="53" t="s">
        <v>17</v>
      </c>
      <c r="O30" s="381" t="s">
        <v>181</v>
      </c>
      <c r="P30" s="381" t="s">
        <v>19</v>
      </c>
      <c r="Q30" s="437"/>
      <c r="R30" s="438"/>
      <c r="S30" s="438"/>
      <c r="T30" s="420"/>
      <c r="U30" s="420"/>
      <c r="V30" s="598" t="s">
        <v>219</v>
      </c>
    </row>
    <row r="31" spans="1:22" ht="33.75" hidden="1">
      <c r="A31" s="43"/>
      <c r="B31" s="61"/>
      <c r="C31" s="14"/>
      <c r="D31" s="633"/>
      <c r="E31" s="118"/>
      <c r="F31" s="140"/>
      <c r="G31" s="140"/>
      <c r="H31" s="140"/>
      <c r="I31" s="79"/>
      <c r="J31" s="90"/>
      <c r="K31" s="887"/>
      <c r="L31" s="850"/>
      <c r="M31" s="254" t="s">
        <v>2</v>
      </c>
      <c r="N31" s="57" t="s">
        <v>2</v>
      </c>
      <c r="O31" s="171" t="s">
        <v>118</v>
      </c>
      <c r="P31" s="437" t="s">
        <v>27</v>
      </c>
      <c r="Q31" s="439" t="s">
        <v>69</v>
      </c>
      <c r="R31" s="438"/>
      <c r="S31" s="440"/>
      <c r="T31" s="441"/>
      <c r="U31" s="441"/>
      <c r="V31" s="645" t="s">
        <v>232</v>
      </c>
    </row>
    <row r="32" spans="1:22" ht="33.75" hidden="1">
      <c r="A32" s="167"/>
      <c r="B32" s="87"/>
      <c r="C32" s="167"/>
      <c r="D32" s="593"/>
      <c r="E32" s="118"/>
      <c r="F32" s="140"/>
      <c r="G32" s="140"/>
      <c r="H32" s="140"/>
      <c r="I32" s="79"/>
      <c r="J32" s="90"/>
      <c r="K32" s="887"/>
      <c r="L32" s="850"/>
      <c r="M32" s="254" t="s">
        <v>2</v>
      </c>
      <c r="N32" s="57" t="s">
        <v>42</v>
      </c>
      <c r="O32" s="171" t="s">
        <v>118</v>
      </c>
      <c r="P32" s="437" t="s">
        <v>27</v>
      </c>
      <c r="Q32" s="439"/>
      <c r="R32" s="438"/>
      <c r="S32" s="440"/>
      <c r="T32" s="441"/>
      <c r="U32" s="441"/>
      <c r="V32" s="645" t="s">
        <v>232</v>
      </c>
    </row>
    <row r="33" spans="1:22" ht="76.5" hidden="1">
      <c r="A33" s="89"/>
      <c r="B33" s="84"/>
      <c r="C33" s="146"/>
      <c r="D33" s="337"/>
      <c r="E33" s="118"/>
      <c r="F33" s="140"/>
      <c r="G33" s="140"/>
      <c r="H33" s="140"/>
      <c r="I33" s="79"/>
      <c r="J33" s="90"/>
      <c r="K33" s="887"/>
      <c r="L33" s="850"/>
      <c r="M33" s="254" t="s">
        <v>2</v>
      </c>
      <c r="N33" s="57" t="s">
        <v>17</v>
      </c>
      <c r="O33" s="171" t="s">
        <v>163</v>
      </c>
      <c r="P33" s="437" t="s">
        <v>19</v>
      </c>
      <c r="Q33" s="439"/>
      <c r="R33" s="438"/>
      <c r="S33" s="440"/>
      <c r="T33" s="441"/>
      <c r="U33" s="441"/>
      <c r="V33" s="597" t="s">
        <v>164</v>
      </c>
    </row>
    <row r="34" spans="1:22" ht="63.75" hidden="1">
      <c r="A34" s="89"/>
      <c r="B34" s="84"/>
      <c r="C34" s="146"/>
      <c r="D34" s="337"/>
      <c r="E34" s="118"/>
      <c r="F34" s="140"/>
      <c r="G34" s="140"/>
      <c r="H34" s="140"/>
      <c r="I34" s="79"/>
      <c r="J34" s="90"/>
      <c r="K34" s="887"/>
      <c r="L34" s="850"/>
      <c r="M34" s="254" t="s">
        <v>2</v>
      </c>
      <c r="N34" s="57" t="s">
        <v>17</v>
      </c>
      <c r="O34" s="171" t="s">
        <v>196</v>
      </c>
      <c r="P34" s="437" t="s">
        <v>27</v>
      </c>
      <c r="Q34" s="439"/>
      <c r="R34" s="438"/>
      <c r="S34" s="440"/>
      <c r="T34" s="441"/>
      <c r="U34" s="441"/>
      <c r="V34" s="630" t="s">
        <v>195</v>
      </c>
    </row>
    <row r="35" spans="1:22" ht="22.5">
      <c r="A35" s="43"/>
      <c r="B35" s="61"/>
      <c r="C35" s="14"/>
      <c r="D35" s="236"/>
      <c r="E35" s="147"/>
      <c r="F35" s="141"/>
      <c r="G35" s="141"/>
      <c r="H35" s="141"/>
      <c r="I35" s="80"/>
      <c r="J35" s="314"/>
      <c r="K35" s="887"/>
      <c r="L35" s="850"/>
      <c r="M35" s="94" t="s">
        <v>14</v>
      </c>
      <c r="N35" s="53" t="s">
        <v>15</v>
      </c>
      <c r="O35" s="437" t="s">
        <v>58</v>
      </c>
      <c r="P35" s="437" t="s">
        <v>27</v>
      </c>
      <c r="Q35" s="429"/>
      <c r="R35" s="438">
        <v>581</v>
      </c>
      <c r="S35" s="438"/>
      <c r="T35" s="420"/>
      <c r="U35" s="420"/>
      <c r="V35" s="797" t="s">
        <v>264</v>
      </c>
    </row>
    <row r="36" spans="1:22" ht="12.75" hidden="1">
      <c r="A36" s="145"/>
      <c r="B36" s="61"/>
      <c r="C36" s="78"/>
      <c r="D36" s="238"/>
      <c r="E36" s="147"/>
      <c r="F36" s="141"/>
      <c r="G36" s="141"/>
      <c r="H36" s="141"/>
      <c r="I36" s="80"/>
      <c r="J36" s="314"/>
      <c r="K36" s="887"/>
      <c r="L36" s="850"/>
      <c r="M36" s="94" t="s">
        <v>14</v>
      </c>
      <c r="N36" s="53" t="s">
        <v>15</v>
      </c>
      <c r="O36" s="437" t="s">
        <v>58</v>
      </c>
      <c r="P36" s="437" t="s">
        <v>19</v>
      </c>
      <c r="Q36" s="429"/>
      <c r="R36" s="738"/>
      <c r="S36" s="438"/>
      <c r="T36" s="420"/>
      <c r="U36" s="420"/>
      <c r="V36" s="798"/>
    </row>
    <row r="37" spans="1:22" ht="12.75" hidden="1">
      <c r="A37" s="85"/>
      <c r="B37" s="42"/>
      <c r="C37" s="77"/>
      <c r="D37" s="236"/>
      <c r="E37" s="147"/>
      <c r="F37" s="141"/>
      <c r="G37" s="141"/>
      <c r="H37" s="141"/>
      <c r="I37" s="80"/>
      <c r="J37" s="314"/>
      <c r="K37" s="887"/>
      <c r="L37" s="850"/>
      <c r="M37" s="94" t="s">
        <v>14</v>
      </c>
      <c r="N37" s="53" t="s">
        <v>15</v>
      </c>
      <c r="O37" s="437" t="s">
        <v>58</v>
      </c>
      <c r="P37" s="437" t="s">
        <v>65</v>
      </c>
      <c r="Q37" s="429"/>
      <c r="R37" s="438"/>
      <c r="S37" s="438"/>
      <c r="T37" s="420"/>
      <c r="U37" s="420"/>
      <c r="V37" s="734"/>
    </row>
    <row r="38" spans="1:22" ht="12.75" hidden="1">
      <c r="A38" s="43"/>
      <c r="B38" s="61"/>
      <c r="C38" s="14"/>
      <c r="D38" s="236"/>
      <c r="E38" s="147"/>
      <c r="F38" s="141"/>
      <c r="G38" s="141"/>
      <c r="H38" s="141"/>
      <c r="I38" s="80"/>
      <c r="J38" s="314"/>
      <c r="K38" s="887"/>
      <c r="L38" s="850"/>
      <c r="M38" s="94"/>
      <c r="N38" s="53"/>
      <c r="O38" s="437"/>
      <c r="P38" s="437"/>
      <c r="Q38" s="429"/>
      <c r="R38" s="438"/>
      <c r="S38" s="421"/>
      <c r="T38" s="420"/>
      <c r="U38" s="420"/>
      <c r="V38" s="777"/>
    </row>
    <row r="39" spans="1:22" ht="12.75" hidden="1">
      <c r="A39" s="43"/>
      <c r="B39" s="61"/>
      <c r="C39" s="14"/>
      <c r="D39" s="236"/>
      <c r="E39" s="147"/>
      <c r="F39" s="141"/>
      <c r="G39" s="141"/>
      <c r="H39" s="141"/>
      <c r="I39" s="80"/>
      <c r="J39" s="314"/>
      <c r="K39" s="887"/>
      <c r="L39" s="850"/>
      <c r="M39" s="94" t="s">
        <v>14</v>
      </c>
      <c r="N39" s="53" t="s">
        <v>18</v>
      </c>
      <c r="O39" s="437" t="s">
        <v>103</v>
      </c>
      <c r="P39" s="437" t="s">
        <v>19</v>
      </c>
      <c r="Q39" s="437"/>
      <c r="R39" s="438"/>
      <c r="S39" s="421"/>
      <c r="T39" s="420"/>
      <c r="U39" s="420"/>
      <c r="V39" s="823" t="s">
        <v>142</v>
      </c>
    </row>
    <row r="40" spans="1:22" ht="12.75" hidden="1">
      <c r="A40" s="43"/>
      <c r="B40" s="61"/>
      <c r="C40" s="14"/>
      <c r="D40" s="236"/>
      <c r="E40" s="147"/>
      <c r="F40" s="141"/>
      <c r="G40" s="141"/>
      <c r="H40" s="141"/>
      <c r="I40" s="80"/>
      <c r="J40" s="314"/>
      <c r="K40" s="887"/>
      <c r="L40" s="850"/>
      <c r="M40" s="94" t="s">
        <v>14</v>
      </c>
      <c r="N40" s="53" t="s">
        <v>18</v>
      </c>
      <c r="O40" s="437" t="s">
        <v>103</v>
      </c>
      <c r="P40" s="437" t="s">
        <v>22</v>
      </c>
      <c r="Q40" s="431"/>
      <c r="R40" s="438"/>
      <c r="S40" s="421"/>
      <c r="T40" s="420"/>
      <c r="U40" s="420"/>
      <c r="V40" s="824"/>
    </row>
    <row r="41" spans="1:22" ht="51" hidden="1">
      <c r="A41" s="313"/>
      <c r="B41" s="42"/>
      <c r="C41" s="303"/>
      <c r="D41" s="540"/>
      <c r="E41" s="147"/>
      <c r="F41" s="141"/>
      <c r="G41" s="141"/>
      <c r="H41" s="141"/>
      <c r="I41" s="80"/>
      <c r="J41" s="314"/>
      <c r="K41" s="887"/>
      <c r="L41" s="850"/>
      <c r="M41" s="94" t="s">
        <v>14</v>
      </c>
      <c r="N41" s="53" t="s">
        <v>18</v>
      </c>
      <c r="O41" s="437" t="s">
        <v>60</v>
      </c>
      <c r="P41" s="437" t="s">
        <v>127</v>
      </c>
      <c r="Q41" s="431"/>
      <c r="R41" s="438"/>
      <c r="S41" s="421"/>
      <c r="T41" s="420"/>
      <c r="U41" s="420"/>
      <c r="V41" s="436" t="s">
        <v>141</v>
      </c>
    </row>
    <row r="42" spans="1:22" ht="12.75" hidden="1">
      <c r="A42" s="219"/>
      <c r="B42" s="217"/>
      <c r="C42" s="218"/>
      <c r="D42" s="236"/>
      <c r="E42" s="147"/>
      <c r="F42" s="141"/>
      <c r="G42" s="141"/>
      <c r="H42" s="141"/>
      <c r="I42" s="80"/>
      <c r="J42" s="314"/>
      <c r="K42" s="887"/>
      <c r="L42" s="850"/>
      <c r="M42" s="352" t="s">
        <v>14</v>
      </c>
      <c r="N42" s="304" t="s">
        <v>18</v>
      </c>
      <c r="O42" s="573" t="s">
        <v>53</v>
      </c>
      <c r="P42" s="573" t="s">
        <v>19</v>
      </c>
      <c r="Q42" s="442"/>
      <c r="R42" s="574"/>
      <c r="S42" s="575"/>
      <c r="T42" s="576"/>
      <c r="U42" s="576"/>
      <c r="V42" s="445"/>
    </row>
    <row r="43" spans="1:22" ht="12.75" hidden="1">
      <c r="A43" s="599"/>
      <c r="B43" s="600"/>
      <c r="C43" s="601"/>
      <c r="D43" s="593"/>
      <c r="E43" s="147"/>
      <c r="F43" s="141"/>
      <c r="G43" s="141"/>
      <c r="H43" s="141"/>
      <c r="I43" s="80"/>
      <c r="J43" s="314"/>
      <c r="K43" s="887"/>
      <c r="L43" s="850"/>
      <c r="M43" s="94"/>
      <c r="N43" s="53"/>
      <c r="O43" s="431"/>
      <c r="P43" s="431"/>
      <c r="Q43" s="381"/>
      <c r="R43" s="438"/>
      <c r="S43" s="421"/>
      <c r="T43" s="420"/>
      <c r="U43" s="420"/>
      <c r="V43" s="777"/>
    </row>
    <row r="44" spans="1:22" ht="12.75" hidden="1">
      <c r="A44" s="43"/>
      <c r="B44" s="61"/>
      <c r="C44" s="14"/>
      <c r="D44" s="236"/>
      <c r="E44" s="147"/>
      <c r="F44" s="141"/>
      <c r="G44" s="141"/>
      <c r="H44" s="141"/>
      <c r="I44" s="80"/>
      <c r="J44" s="314"/>
      <c r="K44" s="887"/>
      <c r="L44" s="850"/>
      <c r="M44" s="94" t="s">
        <v>14</v>
      </c>
      <c r="N44" s="53" t="s">
        <v>18</v>
      </c>
      <c r="O44" s="431" t="s">
        <v>52</v>
      </c>
      <c r="P44" s="431" t="s">
        <v>27</v>
      </c>
      <c r="Q44" s="381"/>
      <c r="R44" s="438"/>
      <c r="S44" s="421"/>
      <c r="T44" s="420"/>
      <c r="U44" s="420"/>
      <c r="V44" s="777"/>
    </row>
    <row r="45" spans="1:22" ht="12.75">
      <c r="A45" s="599"/>
      <c r="B45" s="600"/>
      <c r="C45" s="601"/>
      <c r="D45" s="593"/>
      <c r="E45" s="569"/>
      <c r="F45" s="570"/>
      <c r="G45" s="570"/>
      <c r="H45" s="570"/>
      <c r="I45" s="571"/>
      <c r="J45" s="572"/>
      <c r="K45" s="887"/>
      <c r="L45" s="850"/>
      <c r="M45" s="94" t="s">
        <v>109</v>
      </c>
      <c r="N45" s="53" t="s">
        <v>15</v>
      </c>
      <c r="O45" s="431" t="s">
        <v>270</v>
      </c>
      <c r="P45" s="431" t="s">
        <v>27</v>
      </c>
      <c r="Q45" s="381"/>
      <c r="R45" s="438">
        <v>150</v>
      </c>
      <c r="S45" s="421"/>
      <c r="T45" s="420"/>
      <c r="U45" s="420"/>
      <c r="V45" s="823" t="s">
        <v>271</v>
      </c>
    </row>
    <row r="46" spans="1:22" ht="13.5" thickBot="1">
      <c r="A46" s="599"/>
      <c r="B46" s="600"/>
      <c r="C46" s="601"/>
      <c r="D46" s="593"/>
      <c r="E46" s="569"/>
      <c r="F46" s="570"/>
      <c r="G46" s="570"/>
      <c r="H46" s="570"/>
      <c r="I46" s="571"/>
      <c r="J46" s="572"/>
      <c r="K46" s="887"/>
      <c r="L46" s="850"/>
      <c r="M46" s="799" t="s">
        <v>109</v>
      </c>
      <c r="N46" s="800" t="s">
        <v>15</v>
      </c>
      <c r="O46" s="801" t="s">
        <v>270</v>
      </c>
      <c r="P46" s="801" t="s">
        <v>19</v>
      </c>
      <c r="Q46" s="802"/>
      <c r="R46" s="409">
        <v>-150</v>
      </c>
      <c r="S46" s="446"/>
      <c r="T46" s="447"/>
      <c r="U46" s="447"/>
      <c r="V46" s="829"/>
    </row>
    <row r="47" spans="1:22" ht="12.75" hidden="1">
      <c r="A47" s="599"/>
      <c r="B47" s="600"/>
      <c r="C47" s="601"/>
      <c r="D47" s="593"/>
      <c r="E47" s="569"/>
      <c r="F47" s="570"/>
      <c r="G47" s="570"/>
      <c r="H47" s="570"/>
      <c r="I47" s="571"/>
      <c r="J47" s="572"/>
      <c r="K47" s="887"/>
      <c r="L47" s="850"/>
      <c r="M47" s="96"/>
      <c r="N47" s="96"/>
      <c r="O47" s="787"/>
      <c r="P47" s="787"/>
      <c r="Q47" s="408"/>
      <c r="R47" s="644"/>
      <c r="S47" s="443"/>
      <c r="T47" s="444"/>
      <c r="U47" s="444"/>
      <c r="V47" s="776"/>
    </row>
    <row r="48" spans="1:22" ht="12.75" hidden="1">
      <c r="A48" s="599"/>
      <c r="B48" s="600"/>
      <c r="C48" s="601"/>
      <c r="D48" s="593"/>
      <c r="E48" s="569"/>
      <c r="F48" s="570"/>
      <c r="G48" s="570"/>
      <c r="H48" s="570"/>
      <c r="I48" s="571"/>
      <c r="J48" s="572"/>
      <c r="K48" s="887"/>
      <c r="L48" s="850"/>
      <c r="M48" s="53"/>
      <c r="N48" s="53"/>
      <c r="O48" s="431"/>
      <c r="P48" s="431"/>
      <c r="Q48" s="381"/>
      <c r="R48" s="438"/>
      <c r="S48" s="421"/>
      <c r="T48" s="420"/>
      <c r="U48" s="420"/>
      <c r="V48" s="577"/>
    </row>
    <row r="49" spans="1:22" ht="12.75" hidden="1">
      <c r="A49" s="599"/>
      <c r="B49" s="600"/>
      <c r="C49" s="601"/>
      <c r="D49" s="593"/>
      <c r="E49" s="569"/>
      <c r="F49" s="570"/>
      <c r="G49" s="570"/>
      <c r="H49" s="570"/>
      <c r="I49" s="571"/>
      <c r="J49" s="572"/>
      <c r="K49" s="887"/>
      <c r="L49" s="850"/>
      <c r="M49" s="53"/>
      <c r="N49" s="53"/>
      <c r="O49" s="431"/>
      <c r="P49" s="431"/>
      <c r="Q49" s="381"/>
      <c r="R49" s="438"/>
      <c r="S49" s="421"/>
      <c r="T49" s="420"/>
      <c r="U49" s="420"/>
      <c r="V49" s="577"/>
    </row>
    <row r="50" spans="1:22" ht="13.5" hidden="1" thickBot="1">
      <c r="A50" s="599"/>
      <c r="B50" s="600"/>
      <c r="C50" s="601"/>
      <c r="D50" s="593"/>
      <c r="E50" s="569"/>
      <c r="F50" s="570"/>
      <c r="G50" s="570"/>
      <c r="H50" s="570"/>
      <c r="I50" s="571"/>
      <c r="J50" s="572"/>
      <c r="K50" s="887"/>
      <c r="L50" s="850"/>
      <c r="M50" s="384"/>
      <c r="N50" s="384"/>
      <c r="O50" s="579"/>
      <c r="P50" s="579"/>
      <c r="Q50" s="422"/>
      <c r="R50" s="509"/>
      <c r="S50" s="489"/>
      <c r="T50" s="423"/>
      <c r="U50" s="423"/>
      <c r="V50" s="578"/>
    </row>
    <row r="51" spans="1:22" ht="15.75" thickBot="1">
      <c r="A51" s="602"/>
      <c r="B51" s="603"/>
      <c r="C51" s="604"/>
      <c r="D51" s="224"/>
      <c r="E51" s="224"/>
      <c r="F51" s="224"/>
      <c r="G51" s="224"/>
      <c r="H51" s="224"/>
      <c r="I51" s="224"/>
      <c r="J51" s="316"/>
      <c r="K51" s="888"/>
      <c r="L51" s="851"/>
      <c r="M51" s="840" t="s">
        <v>36</v>
      </c>
      <c r="N51" s="841"/>
      <c r="O51" s="841"/>
      <c r="P51" s="841"/>
      <c r="Q51" s="841"/>
      <c r="R51" s="581">
        <f>SUM(R8:R50)</f>
        <v>2612.4</v>
      </c>
      <c r="S51" s="449">
        <f>SUM(S8:S44)</f>
        <v>0</v>
      </c>
      <c r="T51" s="448">
        <f>SUM(T8:T44)</f>
        <v>0</v>
      </c>
      <c r="U51" s="448">
        <f>SUM(U8:U44)</f>
        <v>0</v>
      </c>
      <c r="V51" s="580"/>
    </row>
    <row r="52" spans="1:22" s="189" customFormat="1" ht="15" hidden="1">
      <c r="A52" s="306"/>
      <c r="B52" s="537"/>
      <c r="C52" s="306"/>
      <c r="D52" s="394"/>
      <c r="E52" s="285"/>
      <c r="F52" s="285"/>
      <c r="G52" s="285"/>
      <c r="H52" s="307"/>
      <c r="I52" s="307"/>
      <c r="J52" s="308"/>
      <c r="K52" s="889" t="s">
        <v>31</v>
      </c>
      <c r="L52" s="850">
        <v>912</v>
      </c>
      <c r="M52" s="35" t="s">
        <v>1</v>
      </c>
      <c r="N52" s="34" t="s">
        <v>18</v>
      </c>
      <c r="O52" s="582" t="s">
        <v>105</v>
      </c>
      <c r="P52" s="494" t="s">
        <v>27</v>
      </c>
      <c r="Q52" s="583" t="s">
        <v>79</v>
      </c>
      <c r="R52" s="584"/>
      <c r="S52" s="585"/>
      <c r="T52" s="584"/>
      <c r="U52" s="584"/>
      <c r="V52" s="586"/>
    </row>
    <row r="53" spans="1:22" ht="12.75" hidden="1">
      <c r="A53" s="220"/>
      <c r="B53" s="130"/>
      <c r="C53" s="536"/>
      <c r="D53" s="236"/>
      <c r="E53" s="157"/>
      <c r="F53" s="157"/>
      <c r="G53" s="157"/>
      <c r="H53" s="229"/>
      <c r="I53" s="230"/>
      <c r="J53" s="231"/>
      <c r="K53" s="889"/>
      <c r="L53" s="850"/>
      <c r="M53" s="94" t="s">
        <v>1</v>
      </c>
      <c r="N53" s="53" t="s">
        <v>32</v>
      </c>
      <c r="O53" s="152" t="s">
        <v>140</v>
      </c>
      <c r="P53" s="171" t="s">
        <v>139</v>
      </c>
      <c r="Q53" s="450" t="s">
        <v>76</v>
      </c>
      <c r="R53" s="420"/>
      <c r="S53" s="451"/>
      <c r="T53" s="452"/>
      <c r="U53" s="452"/>
      <c r="V53" s="453"/>
    </row>
    <row r="54" spans="1:22" ht="12.75" hidden="1">
      <c r="A54" s="220"/>
      <c r="B54" s="539"/>
      <c r="C54" s="222"/>
      <c r="D54" s="542"/>
      <c r="E54" s="80"/>
      <c r="F54" s="80"/>
      <c r="G54" s="80"/>
      <c r="H54" s="191"/>
      <c r="I54" s="216"/>
      <c r="J54" s="191"/>
      <c r="K54" s="889"/>
      <c r="L54" s="850"/>
      <c r="M54" s="94" t="s">
        <v>18</v>
      </c>
      <c r="N54" s="53" t="s">
        <v>42</v>
      </c>
      <c r="O54" s="152" t="s">
        <v>121</v>
      </c>
      <c r="P54" s="171" t="s">
        <v>89</v>
      </c>
      <c r="Q54" s="450" t="s">
        <v>76</v>
      </c>
      <c r="R54" s="420"/>
      <c r="S54" s="454"/>
      <c r="T54" s="455"/>
      <c r="U54" s="455"/>
      <c r="V54" s="453"/>
    </row>
    <row r="55" spans="1:22" ht="12.75" hidden="1">
      <c r="A55" s="43"/>
      <c r="B55" s="44"/>
      <c r="C55" s="221"/>
      <c r="D55" s="540"/>
      <c r="E55" s="178"/>
      <c r="F55" s="184"/>
      <c r="G55" s="184"/>
      <c r="H55" s="185"/>
      <c r="I55" s="79"/>
      <c r="J55" s="140"/>
      <c r="K55" s="889"/>
      <c r="L55" s="850"/>
      <c r="M55" s="94" t="s">
        <v>18</v>
      </c>
      <c r="N55" s="53" t="s">
        <v>42</v>
      </c>
      <c r="O55" s="152" t="s">
        <v>122</v>
      </c>
      <c r="P55" s="171" t="s">
        <v>77</v>
      </c>
      <c r="Q55" s="450" t="s">
        <v>76</v>
      </c>
      <c r="R55" s="420"/>
      <c r="S55" s="428"/>
      <c r="T55" s="430"/>
      <c r="U55" s="430"/>
      <c r="V55" s="453"/>
    </row>
    <row r="56" spans="1:22" ht="13.5" hidden="1" thickBot="1">
      <c r="A56" s="167"/>
      <c r="B56" s="293"/>
      <c r="C56" s="167"/>
      <c r="D56" s="337"/>
      <c r="E56" s="243"/>
      <c r="F56" s="242"/>
      <c r="G56" s="242"/>
      <c r="H56" s="242"/>
      <c r="I56" s="242"/>
      <c r="J56" s="289"/>
      <c r="K56" s="889"/>
      <c r="L56" s="850"/>
      <c r="M56" s="94" t="s">
        <v>16</v>
      </c>
      <c r="N56" s="53" t="s">
        <v>1</v>
      </c>
      <c r="O56" s="152" t="s">
        <v>101</v>
      </c>
      <c r="P56" s="171" t="s">
        <v>100</v>
      </c>
      <c r="Q56" s="450" t="s">
        <v>76</v>
      </c>
      <c r="R56" s="420"/>
      <c r="S56" s="428"/>
      <c r="T56" s="427"/>
      <c r="U56" s="427"/>
      <c r="V56" s="453"/>
    </row>
    <row r="57" spans="1:22" ht="12.75" hidden="1">
      <c r="A57" s="155"/>
      <c r="B57" s="130"/>
      <c r="C57" s="58"/>
      <c r="D57" s="398"/>
      <c r="E57" s="173"/>
      <c r="F57" s="245"/>
      <c r="G57" s="245"/>
      <c r="H57" s="245"/>
      <c r="I57" s="245"/>
      <c r="J57" s="301"/>
      <c r="K57" s="889"/>
      <c r="L57" s="850"/>
      <c r="M57" s="94" t="s">
        <v>14</v>
      </c>
      <c r="N57" s="53" t="s">
        <v>15</v>
      </c>
      <c r="O57" s="152" t="s">
        <v>64</v>
      </c>
      <c r="P57" s="171" t="s">
        <v>89</v>
      </c>
      <c r="Q57" s="450"/>
      <c r="R57" s="438"/>
      <c r="S57" s="428"/>
      <c r="T57" s="427"/>
      <c r="U57" s="427"/>
      <c r="V57" s="453"/>
    </row>
    <row r="58" spans="5:22" ht="12.75" hidden="1">
      <c r="E58" s="79"/>
      <c r="F58" s="79"/>
      <c r="G58" s="157"/>
      <c r="H58" s="157"/>
      <c r="I58" s="157"/>
      <c r="J58" s="246"/>
      <c r="K58" s="889"/>
      <c r="L58" s="850"/>
      <c r="M58" s="94" t="s">
        <v>126</v>
      </c>
      <c r="N58" s="53" t="s">
        <v>1</v>
      </c>
      <c r="O58" s="152" t="s">
        <v>128</v>
      </c>
      <c r="P58" s="171" t="s">
        <v>89</v>
      </c>
      <c r="Q58" s="668"/>
      <c r="R58" s="420"/>
      <c r="S58" s="428"/>
      <c r="T58" s="427"/>
      <c r="U58" s="427"/>
      <c r="V58" s="631"/>
    </row>
    <row r="59" spans="1:22" ht="25.5" hidden="1">
      <c r="A59" s="43">
        <v>912</v>
      </c>
      <c r="B59" s="533" t="s">
        <v>222</v>
      </c>
      <c r="C59" s="534" t="s">
        <v>226</v>
      </c>
      <c r="D59" s="236"/>
      <c r="E59" s="79"/>
      <c r="F59" s="79"/>
      <c r="G59" s="157"/>
      <c r="H59" s="157"/>
      <c r="I59" s="157"/>
      <c r="J59" s="246"/>
      <c r="K59" s="889"/>
      <c r="L59" s="850"/>
      <c r="M59" s="94" t="s">
        <v>126</v>
      </c>
      <c r="N59" s="53" t="s">
        <v>15</v>
      </c>
      <c r="O59" s="152" t="s">
        <v>221</v>
      </c>
      <c r="P59" s="649"/>
      <c r="Q59" s="666"/>
      <c r="R59" s="444"/>
      <c r="S59" s="649"/>
      <c r="T59" s="456"/>
      <c r="U59" s="456"/>
      <c r="V59" s="667" t="s">
        <v>169</v>
      </c>
    </row>
    <row r="60" spans="1:22" ht="12.75" hidden="1">
      <c r="A60" s="89"/>
      <c r="B60" s="87"/>
      <c r="C60" s="167"/>
      <c r="D60" s="392"/>
      <c r="E60" s="79"/>
      <c r="F60" s="79"/>
      <c r="G60" s="157"/>
      <c r="H60" s="157"/>
      <c r="I60" s="157"/>
      <c r="J60" s="246"/>
      <c r="K60" s="889"/>
      <c r="L60" s="850"/>
      <c r="M60" s="605"/>
      <c r="N60" s="96"/>
      <c r="O60" s="408"/>
      <c r="P60" s="457"/>
      <c r="Q60" s="457"/>
      <c r="R60" s="444"/>
      <c r="S60" s="458"/>
      <c r="T60" s="456"/>
      <c r="U60" s="456"/>
      <c r="V60" s="459"/>
    </row>
    <row r="61" spans="1:22" ht="13.5" hidden="1" thickBot="1">
      <c r="A61" s="156"/>
      <c r="B61" s="42"/>
      <c r="C61" s="169"/>
      <c r="D61" s="236"/>
      <c r="E61" s="70"/>
      <c r="F61" s="70"/>
      <c r="G61" s="158"/>
      <c r="H61" s="158"/>
      <c r="I61" s="158"/>
      <c r="J61" s="247"/>
      <c r="K61" s="889"/>
      <c r="L61" s="850"/>
      <c r="M61" s="253"/>
      <c r="N61" s="606"/>
      <c r="O61" s="607"/>
      <c r="P61" s="607"/>
      <c r="Q61" s="607"/>
      <c r="R61" s="447"/>
      <c r="S61" s="608"/>
      <c r="T61" s="609"/>
      <c r="U61" s="609"/>
      <c r="V61" s="610"/>
    </row>
    <row r="62" spans="1:22" ht="15.75" hidden="1" thickBot="1">
      <c r="A62" s="355"/>
      <c r="B62" s="315"/>
      <c r="C62" s="353"/>
      <c r="D62" s="294"/>
      <c r="E62" s="174"/>
      <c r="F62" s="174"/>
      <c r="G62" s="175"/>
      <c r="H62" s="175"/>
      <c r="I62" s="175"/>
      <c r="J62" s="302"/>
      <c r="K62" s="890"/>
      <c r="L62" s="851"/>
      <c r="M62" s="840" t="s">
        <v>36</v>
      </c>
      <c r="N62" s="841"/>
      <c r="O62" s="841"/>
      <c r="P62" s="841"/>
      <c r="Q62" s="841"/>
      <c r="R62" s="449">
        <f>SUM(R52:R61)</f>
        <v>0</v>
      </c>
      <c r="S62" s="449">
        <f>SUM(S52:S61)</f>
        <v>0</v>
      </c>
      <c r="T62" s="448">
        <f>SUM(T52:T61)</f>
        <v>0</v>
      </c>
      <c r="U62" s="448">
        <f>SUM(U52:U61)</f>
        <v>0</v>
      </c>
      <c r="V62" s="460"/>
    </row>
    <row r="63" spans="1:22" ht="15" hidden="1">
      <c r="A63" s="244"/>
      <c r="B63" s="44"/>
      <c r="C63" s="221"/>
      <c r="D63" s="237"/>
      <c r="E63" s="88"/>
      <c r="F63" s="88"/>
      <c r="G63" s="178"/>
      <c r="H63" s="199"/>
      <c r="I63" s="178"/>
      <c r="J63" s="199"/>
      <c r="K63" s="883" t="s">
        <v>43</v>
      </c>
      <c r="L63" s="190"/>
      <c r="M63" s="40" t="s">
        <v>1</v>
      </c>
      <c r="N63" s="41" t="s">
        <v>41</v>
      </c>
      <c r="O63" s="461" t="s">
        <v>110</v>
      </c>
      <c r="P63" s="461" t="s">
        <v>27</v>
      </c>
      <c r="Q63" s="462" t="s">
        <v>79</v>
      </c>
      <c r="R63" s="463"/>
      <c r="S63" s="464"/>
      <c r="T63" s="465"/>
      <c r="U63" s="463"/>
      <c r="V63" s="466"/>
    </row>
    <row r="64" spans="1:22" ht="15" hidden="1">
      <c r="A64" s="43"/>
      <c r="B64" s="42"/>
      <c r="C64" s="169"/>
      <c r="D64" s="236"/>
      <c r="E64" s="80"/>
      <c r="F64" s="80"/>
      <c r="G64" s="157"/>
      <c r="H64" s="192"/>
      <c r="I64" s="157"/>
      <c r="J64" s="192"/>
      <c r="K64" s="884"/>
      <c r="L64" s="866" t="s">
        <v>35</v>
      </c>
      <c r="M64" s="32"/>
      <c r="N64" s="33"/>
      <c r="O64" s="467"/>
      <c r="P64" s="467"/>
      <c r="Q64" s="468"/>
      <c r="R64" s="469"/>
      <c r="S64" s="470"/>
      <c r="T64" s="471"/>
      <c r="U64" s="469"/>
      <c r="V64" s="472"/>
    </row>
    <row r="65" spans="1:22" ht="15" hidden="1">
      <c r="A65" s="181"/>
      <c r="B65" s="179"/>
      <c r="C65" s="180"/>
      <c r="D65" s="236"/>
      <c r="E65" s="80"/>
      <c r="F65" s="80"/>
      <c r="G65" s="157"/>
      <c r="H65" s="192"/>
      <c r="I65" s="157"/>
      <c r="J65" s="192"/>
      <c r="K65" s="884"/>
      <c r="L65" s="866"/>
      <c r="M65" s="27"/>
      <c r="N65" s="28"/>
      <c r="O65" s="473"/>
      <c r="P65" s="473"/>
      <c r="Q65" s="474"/>
      <c r="R65" s="475"/>
      <c r="S65" s="476"/>
      <c r="T65" s="477"/>
      <c r="U65" s="475"/>
      <c r="V65" s="478"/>
    </row>
    <row r="66" spans="1:22" ht="15" hidden="1">
      <c r="A66" s="181"/>
      <c r="B66" s="179"/>
      <c r="C66" s="180"/>
      <c r="D66" s="236"/>
      <c r="E66" s="80"/>
      <c r="F66" s="80"/>
      <c r="G66" s="157"/>
      <c r="H66" s="192"/>
      <c r="I66" s="157"/>
      <c r="J66" s="192"/>
      <c r="K66" s="884"/>
      <c r="L66" s="866"/>
      <c r="M66" s="32"/>
      <c r="N66" s="33"/>
      <c r="O66" s="467"/>
      <c r="P66" s="467"/>
      <c r="Q66" s="468"/>
      <c r="R66" s="469"/>
      <c r="S66" s="470"/>
      <c r="T66" s="471"/>
      <c r="U66" s="469"/>
      <c r="V66" s="479"/>
    </row>
    <row r="67" spans="1:22" ht="15.75" hidden="1" thickBot="1">
      <c r="A67" s="181"/>
      <c r="B67" s="179"/>
      <c r="C67" s="180"/>
      <c r="D67" s="236"/>
      <c r="E67" s="80"/>
      <c r="F67" s="80"/>
      <c r="G67" s="157"/>
      <c r="H67" s="192"/>
      <c r="I67" s="157"/>
      <c r="J67" s="192"/>
      <c r="K67" s="884"/>
      <c r="L67" s="866"/>
      <c r="M67" s="30"/>
      <c r="N67" s="31"/>
      <c r="O67" s="480"/>
      <c r="P67" s="480"/>
      <c r="Q67" s="481"/>
      <c r="R67" s="482"/>
      <c r="S67" s="483"/>
      <c r="T67" s="484"/>
      <c r="U67" s="482"/>
      <c r="V67" s="485"/>
    </row>
    <row r="68" spans="1:22" ht="15.75" hidden="1" thickBot="1">
      <c r="A68" s="92"/>
      <c r="B68" s="86"/>
      <c r="C68" s="182"/>
      <c r="D68" s="295"/>
      <c r="E68" s="144"/>
      <c r="F68" s="144"/>
      <c r="G68" s="183"/>
      <c r="H68" s="214"/>
      <c r="I68" s="159"/>
      <c r="J68" s="292"/>
      <c r="K68" s="885"/>
      <c r="L68" s="867"/>
      <c r="M68" s="840" t="s">
        <v>36</v>
      </c>
      <c r="N68" s="841"/>
      <c r="O68" s="841"/>
      <c r="P68" s="841"/>
      <c r="Q68" s="841"/>
      <c r="R68" s="486">
        <f>SUM(R63:R67)</f>
        <v>0</v>
      </c>
      <c r="S68" s="487">
        <f>SUM(S63:S67)</f>
        <v>0</v>
      </c>
      <c r="T68" s="488">
        <f>SUM(T63:T67)</f>
        <v>0</v>
      </c>
      <c r="U68" s="486"/>
      <c r="V68" s="460"/>
    </row>
    <row r="69" spans="1:22" ht="33.75" hidden="1">
      <c r="A69" s="172"/>
      <c r="B69" s="42"/>
      <c r="C69" s="169"/>
      <c r="D69" s="236"/>
      <c r="E69" s="80"/>
      <c r="F69" s="80"/>
      <c r="G69" s="157"/>
      <c r="H69" s="192"/>
      <c r="I69" s="157"/>
      <c r="J69" s="192"/>
      <c r="K69" s="897" t="s">
        <v>151</v>
      </c>
      <c r="L69" s="901"/>
      <c r="M69" s="124" t="s">
        <v>15</v>
      </c>
      <c r="N69" s="124" t="s">
        <v>14</v>
      </c>
      <c r="O69" s="651" t="s">
        <v>245</v>
      </c>
      <c r="P69" s="651" t="s">
        <v>19</v>
      </c>
      <c r="Q69" s="611"/>
      <c r="R69" s="504"/>
      <c r="S69" s="652"/>
      <c r="T69" s="504"/>
      <c r="U69" s="504"/>
      <c r="V69" s="645" t="s">
        <v>232</v>
      </c>
    </row>
    <row r="70" spans="1:22" ht="12.75" hidden="1">
      <c r="A70" s="166"/>
      <c r="B70" s="87"/>
      <c r="C70" s="167"/>
      <c r="D70" s="337"/>
      <c r="E70" s="80"/>
      <c r="F70" s="80"/>
      <c r="G70" s="157"/>
      <c r="H70" s="192"/>
      <c r="I70" s="157"/>
      <c r="J70" s="192"/>
      <c r="K70" s="897"/>
      <c r="L70" s="901"/>
      <c r="M70" s="388" t="s">
        <v>1</v>
      </c>
      <c r="N70" s="56" t="s">
        <v>18</v>
      </c>
      <c r="O70" s="381" t="s">
        <v>137</v>
      </c>
      <c r="P70" s="655" t="s">
        <v>27</v>
      </c>
      <c r="Q70" s="429"/>
      <c r="R70" s="438"/>
      <c r="S70" s="428"/>
      <c r="T70" s="430"/>
      <c r="U70" s="430"/>
      <c r="V70" s="820" t="s">
        <v>138</v>
      </c>
    </row>
    <row r="71" spans="5:22" ht="12.75" hidden="1">
      <c r="E71" s="80"/>
      <c r="F71" s="80"/>
      <c r="G71" s="157"/>
      <c r="H71" s="192"/>
      <c r="I71" s="157"/>
      <c r="J71" s="246"/>
      <c r="K71" s="897"/>
      <c r="L71" s="901"/>
      <c r="M71" s="388" t="s">
        <v>1</v>
      </c>
      <c r="N71" s="56" t="s">
        <v>18</v>
      </c>
      <c r="O71" s="381" t="s">
        <v>137</v>
      </c>
      <c r="P71" s="299" t="s">
        <v>19</v>
      </c>
      <c r="Q71" s="419" t="s">
        <v>27</v>
      </c>
      <c r="R71" s="438"/>
      <c r="S71" s="428"/>
      <c r="T71" s="430"/>
      <c r="U71" s="430"/>
      <c r="V71" s="821"/>
    </row>
    <row r="72" spans="1:22" ht="12.75" hidden="1">
      <c r="A72" s="155"/>
      <c r="B72" s="42"/>
      <c r="C72" s="169"/>
      <c r="D72" s="236"/>
      <c r="E72" s="80"/>
      <c r="F72" s="80"/>
      <c r="G72" s="157"/>
      <c r="H72" s="192"/>
      <c r="I72" s="157"/>
      <c r="J72" s="246"/>
      <c r="K72" s="897"/>
      <c r="L72" s="901"/>
      <c r="M72" s="388" t="s">
        <v>1</v>
      </c>
      <c r="N72" s="56" t="s">
        <v>18</v>
      </c>
      <c r="O72" s="381" t="s">
        <v>137</v>
      </c>
      <c r="P72" s="495" t="s">
        <v>22</v>
      </c>
      <c r="Q72" s="419" t="s">
        <v>19</v>
      </c>
      <c r="R72" s="421"/>
      <c r="S72" s="421"/>
      <c r="T72" s="420"/>
      <c r="U72" s="420"/>
      <c r="V72" s="822"/>
    </row>
    <row r="73" spans="1:22" ht="33.75" hidden="1">
      <c r="A73" s="300"/>
      <c r="B73" s="42"/>
      <c r="C73" s="58"/>
      <c r="D73" s="633"/>
      <c r="E73" s="80"/>
      <c r="F73" s="80"/>
      <c r="G73" s="157"/>
      <c r="H73" s="192"/>
      <c r="I73" s="157"/>
      <c r="J73" s="246"/>
      <c r="K73" s="897"/>
      <c r="L73" s="901"/>
      <c r="M73" s="605" t="s">
        <v>1</v>
      </c>
      <c r="N73" s="96" t="s">
        <v>32</v>
      </c>
      <c r="O73" s="408" t="s">
        <v>172</v>
      </c>
      <c r="P73" s="648" t="s">
        <v>27</v>
      </c>
      <c r="Q73" s="653" t="s">
        <v>19</v>
      </c>
      <c r="R73" s="654"/>
      <c r="S73" s="649"/>
      <c r="T73" s="650"/>
      <c r="U73" s="650"/>
      <c r="V73" s="645" t="s">
        <v>232</v>
      </c>
    </row>
    <row r="74" spans="1:22" ht="36">
      <c r="A74" s="156"/>
      <c r="B74" s="84"/>
      <c r="C74" s="568"/>
      <c r="D74" s="236"/>
      <c r="E74" s="79"/>
      <c r="F74" s="79"/>
      <c r="G74" s="157"/>
      <c r="H74" s="192"/>
      <c r="I74" s="157"/>
      <c r="J74" s="246"/>
      <c r="K74" s="897"/>
      <c r="L74" s="901"/>
      <c r="M74" s="27" t="s">
        <v>18</v>
      </c>
      <c r="N74" s="28" t="s">
        <v>16</v>
      </c>
      <c r="O74" s="381" t="s">
        <v>261</v>
      </c>
      <c r="P74" s="381" t="s">
        <v>19</v>
      </c>
      <c r="Q74" s="490" t="s">
        <v>70</v>
      </c>
      <c r="R74" s="523">
        <v>130</v>
      </c>
      <c r="S74" s="421"/>
      <c r="T74" s="420"/>
      <c r="U74" s="420"/>
      <c r="V74" s="522" t="s">
        <v>262</v>
      </c>
    </row>
    <row r="75" spans="1:22" ht="15" hidden="1">
      <c r="A75" s="535"/>
      <c r="B75" s="84"/>
      <c r="C75" s="568"/>
      <c r="D75" s="236"/>
      <c r="E75" s="79"/>
      <c r="F75" s="79"/>
      <c r="G75" s="157"/>
      <c r="H75" s="192"/>
      <c r="I75" s="157"/>
      <c r="J75" s="246"/>
      <c r="K75" s="897"/>
      <c r="L75" s="901"/>
      <c r="M75" s="27" t="s">
        <v>18</v>
      </c>
      <c r="N75" s="28" t="s">
        <v>21</v>
      </c>
      <c r="O75" s="381" t="s">
        <v>165</v>
      </c>
      <c r="P75" s="381" t="s">
        <v>19</v>
      </c>
      <c r="Q75" s="490"/>
      <c r="R75" s="546"/>
      <c r="S75" s="421"/>
      <c r="T75" s="420"/>
      <c r="U75" s="420"/>
      <c r="V75" s="825" t="s">
        <v>189</v>
      </c>
    </row>
    <row r="76" spans="1:22" ht="15" hidden="1">
      <c r="A76" s="535"/>
      <c r="B76" s="397"/>
      <c r="C76" s="169"/>
      <c r="D76" s="540"/>
      <c r="E76" s="79"/>
      <c r="F76" s="79"/>
      <c r="G76" s="157"/>
      <c r="H76" s="192"/>
      <c r="I76" s="157"/>
      <c r="J76" s="246"/>
      <c r="K76" s="897"/>
      <c r="L76" s="901"/>
      <c r="M76" s="27" t="s">
        <v>18</v>
      </c>
      <c r="N76" s="28" t="s">
        <v>21</v>
      </c>
      <c r="O76" s="381" t="s">
        <v>165</v>
      </c>
      <c r="P76" s="381" t="s">
        <v>20</v>
      </c>
      <c r="Q76" s="490"/>
      <c r="R76" s="546"/>
      <c r="S76" s="421"/>
      <c r="T76" s="420"/>
      <c r="U76" s="420"/>
      <c r="V76" s="826"/>
    </row>
    <row r="77" spans="1:25" ht="54.75" customHeight="1">
      <c r="A77" s="903">
        <v>912</v>
      </c>
      <c r="B77" s="864" t="s">
        <v>130</v>
      </c>
      <c r="C77" s="865" t="s">
        <v>304</v>
      </c>
      <c r="D77" s="236">
        <v>276</v>
      </c>
      <c r="E77" s="79"/>
      <c r="F77" s="79"/>
      <c r="G77" s="157"/>
      <c r="H77" s="192"/>
      <c r="I77" s="157"/>
      <c r="J77" s="246"/>
      <c r="K77" s="897"/>
      <c r="L77" s="901"/>
      <c r="M77" s="27" t="s">
        <v>16</v>
      </c>
      <c r="N77" s="28" t="s">
        <v>17</v>
      </c>
      <c r="O77" s="381" t="s">
        <v>152</v>
      </c>
      <c r="P77" s="381" t="s">
        <v>67</v>
      </c>
      <c r="Q77" s="490" t="s">
        <v>70</v>
      </c>
      <c r="R77" s="420">
        <v>1691</v>
      </c>
      <c r="S77" s="421"/>
      <c r="T77" s="420"/>
      <c r="U77" s="420"/>
      <c r="V77" s="596" t="s">
        <v>153</v>
      </c>
      <c r="Y77" s="91"/>
    </row>
    <row r="78" spans="1:25" ht="25.5" hidden="1">
      <c r="A78" s="903"/>
      <c r="B78" s="864"/>
      <c r="C78" s="865"/>
      <c r="D78" s="543"/>
      <c r="E78" s="79"/>
      <c r="F78" s="79"/>
      <c r="G78" s="157"/>
      <c r="H78" s="192"/>
      <c r="I78" s="157"/>
      <c r="J78" s="246"/>
      <c r="K78" s="897"/>
      <c r="L78" s="901"/>
      <c r="M78" s="27" t="s">
        <v>16</v>
      </c>
      <c r="N78" s="28" t="s">
        <v>17</v>
      </c>
      <c r="O78" s="381" t="s">
        <v>216</v>
      </c>
      <c r="P78" s="381" t="s">
        <v>67</v>
      </c>
      <c r="Q78" s="490"/>
      <c r="R78" s="420"/>
      <c r="S78" s="421"/>
      <c r="T78" s="420"/>
      <c r="U78" s="420"/>
      <c r="V78" s="669" t="s">
        <v>217</v>
      </c>
      <c r="Y78" s="91"/>
    </row>
    <row r="79" spans="1:22" ht="63.75" hidden="1">
      <c r="A79" s="532">
        <v>936</v>
      </c>
      <c r="B79" s="533" t="s">
        <v>222</v>
      </c>
      <c r="C79" s="534" t="s">
        <v>225</v>
      </c>
      <c r="D79" s="674"/>
      <c r="E79" s="79"/>
      <c r="F79" s="79"/>
      <c r="G79" s="157"/>
      <c r="H79" s="192"/>
      <c r="I79" s="157"/>
      <c r="J79" s="246"/>
      <c r="K79" s="897"/>
      <c r="L79" s="901"/>
      <c r="M79" s="27" t="s">
        <v>41</v>
      </c>
      <c r="N79" s="28" t="s">
        <v>16</v>
      </c>
      <c r="O79" s="171" t="s">
        <v>242</v>
      </c>
      <c r="P79" s="381" t="s">
        <v>67</v>
      </c>
      <c r="Q79" s="491" t="s">
        <v>106</v>
      </c>
      <c r="R79" s="420"/>
      <c r="S79" s="492"/>
      <c r="T79" s="427"/>
      <c r="U79" s="427"/>
      <c r="V79" s="466" t="s">
        <v>157</v>
      </c>
    </row>
    <row r="80" spans="1:22" ht="24" hidden="1">
      <c r="A80" s="167"/>
      <c r="B80" s="809"/>
      <c r="C80" s="810"/>
      <c r="E80" s="79"/>
      <c r="F80" s="79"/>
      <c r="G80" s="157"/>
      <c r="H80" s="192"/>
      <c r="I80" s="157"/>
      <c r="J80" s="246"/>
      <c r="K80" s="897"/>
      <c r="L80" s="901"/>
      <c r="M80" s="27" t="s">
        <v>2</v>
      </c>
      <c r="N80" s="28" t="s">
        <v>15</v>
      </c>
      <c r="O80" s="493" t="s">
        <v>173</v>
      </c>
      <c r="P80" s="494" t="s">
        <v>27</v>
      </c>
      <c r="Q80" s="491" t="s">
        <v>106</v>
      </c>
      <c r="R80" s="438"/>
      <c r="S80" s="492"/>
      <c r="T80" s="441"/>
      <c r="U80" s="441"/>
      <c r="V80" s="577" t="s">
        <v>174</v>
      </c>
    </row>
    <row r="81" spans="1:22" ht="38.25">
      <c r="A81" s="808">
        <v>936</v>
      </c>
      <c r="B81" s="84" t="s">
        <v>306</v>
      </c>
      <c r="C81" s="347" t="s">
        <v>307</v>
      </c>
      <c r="D81" s="811">
        <v>298.96</v>
      </c>
      <c r="E81" s="79"/>
      <c r="F81" s="79"/>
      <c r="G81" s="157"/>
      <c r="H81" s="192"/>
      <c r="I81" s="157"/>
      <c r="J81" s="246"/>
      <c r="K81" s="897"/>
      <c r="L81" s="901"/>
      <c r="M81" s="27" t="s">
        <v>2</v>
      </c>
      <c r="N81" s="28" t="s">
        <v>1</v>
      </c>
      <c r="O81" s="493" t="s">
        <v>267</v>
      </c>
      <c r="P81" s="494" t="s">
        <v>19</v>
      </c>
      <c r="Q81" s="491"/>
      <c r="R81" s="420">
        <v>1134</v>
      </c>
      <c r="S81" s="739"/>
      <c r="T81" s="739"/>
      <c r="U81" s="739"/>
      <c r="V81" s="740" t="s">
        <v>268</v>
      </c>
    </row>
    <row r="82" spans="1:22" ht="76.5" hidden="1">
      <c r="A82" s="155"/>
      <c r="B82" s="42"/>
      <c r="C82" s="77"/>
      <c r="D82" s="541"/>
      <c r="E82" s="79"/>
      <c r="F82" s="79"/>
      <c r="G82" s="157"/>
      <c r="H82" s="192"/>
      <c r="I82" s="157"/>
      <c r="J82" s="246"/>
      <c r="K82" s="897"/>
      <c r="L82" s="901"/>
      <c r="M82" s="27" t="s">
        <v>2</v>
      </c>
      <c r="N82" s="28" t="s">
        <v>16</v>
      </c>
      <c r="O82" s="493" t="s">
        <v>167</v>
      </c>
      <c r="P82" s="494" t="s">
        <v>19</v>
      </c>
      <c r="Q82" s="491"/>
      <c r="R82" s="420"/>
      <c r="S82" s="492"/>
      <c r="T82" s="441"/>
      <c r="U82" s="441"/>
      <c r="V82" s="597" t="s">
        <v>166</v>
      </c>
    </row>
    <row r="83" spans="1:22" ht="26.25" hidden="1" thickBot="1">
      <c r="A83" s="300"/>
      <c r="B83" s="42"/>
      <c r="C83" s="58"/>
      <c r="D83" s="633"/>
      <c r="E83" s="80"/>
      <c r="F83" s="80"/>
      <c r="G83" s="157"/>
      <c r="H83" s="192"/>
      <c r="I83" s="157"/>
      <c r="J83" s="246"/>
      <c r="K83" s="897"/>
      <c r="L83" s="901"/>
      <c r="M83" s="27" t="s">
        <v>21</v>
      </c>
      <c r="N83" s="28" t="s">
        <v>1</v>
      </c>
      <c r="O83" s="495" t="s">
        <v>155</v>
      </c>
      <c r="P83" s="381" t="s">
        <v>19</v>
      </c>
      <c r="Q83" s="490" t="s">
        <v>90</v>
      </c>
      <c r="R83" s="420"/>
      <c r="S83" s="492"/>
      <c r="T83" s="441"/>
      <c r="U83" s="496"/>
      <c r="V83" s="612" t="s">
        <v>156</v>
      </c>
    </row>
    <row r="84" spans="1:22" ht="48.75" hidden="1" thickBot="1">
      <c r="A84" s="167"/>
      <c r="B84" s="87"/>
      <c r="C84" s="167"/>
      <c r="D84" s="392"/>
      <c r="E84" s="79"/>
      <c r="F84" s="80"/>
      <c r="G84" s="157"/>
      <c r="H84" s="192"/>
      <c r="I84" s="157"/>
      <c r="J84" s="246"/>
      <c r="K84" s="897"/>
      <c r="L84" s="901"/>
      <c r="M84" s="27" t="s">
        <v>21</v>
      </c>
      <c r="N84" s="28" t="s">
        <v>1</v>
      </c>
      <c r="O84" s="497" t="s">
        <v>134</v>
      </c>
      <c r="P84" s="381" t="s">
        <v>158</v>
      </c>
      <c r="Q84" s="490" t="s">
        <v>102</v>
      </c>
      <c r="R84" s="438"/>
      <c r="S84" s="440"/>
      <c r="T84" s="420"/>
      <c r="U84" s="477"/>
      <c r="V84" s="670" t="s">
        <v>233</v>
      </c>
    </row>
    <row r="85" spans="1:22" ht="48" hidden="1">
      <c r="A85" s="167"/>
      <c r="B85" s="87"/>
      <c r="C85" s="167"/>
      <c r="D85" s="392"/>
      <c r="E85" s="79"/>
      <c r="F85" s="80"/>
      <c r="G85" s="157"/>
      <c r="H85" s="192"/>
      <c r="I85" s="157"/>
      <c r="J85" s="246"/>
      <c r="K85" s="897"/>
      <c r="L85" s="901"/>
      <c r="M85" s="27" t="s">
        <v>21</v>
      </c>
      <c r="N85" s="28" t="s">
        <v>1</v>
      </c>
      <c r="O85" s="497" t="s">
        <v>134</v>
      </c>
      <c r="P85" s="381" t="s">
        <v>27</v>
      </c>
      <c r="Q85" s="490"/>
      <c r="R85" s="438"/>
      <c r="S85" s="421"/>
      <c r="T85" s="420"/>
      <c r="U85" s="420"/>
      <c r="V85" s="670" t="s">
        <v>234</v>
      </c>
    </row>
    <row r="86" spans="4:22" ht="15" hidden="1">
      <c r="D86" s="1"/>
      <c r="E86" s="170"/>
      <c r="F86" s="170"/>
      <c r="G86" s="159"/>
      <c r="H86" s="159"/>
      <c r="I86" s="159"/>
      <c r="J86" s="248"/>
      <c r="K86" s="897"/>
      <c r="L86" s="901"/>
      <c r="M86" s="240" t="s">
        <v>14</v>
      </c>
      <c r="N86" s="239" t="s">
        <v>15</v>
      </c>
      <c r="O86" s="171" t="s">
        <v>116</v>
      </c>
      <c r="P86" s="381" t="s">
        <v>87</v>
      </c>
      <c r="Q86" s="490" t="s">
        <v>115</v>
      </c>
      <c r="R86" s="498"/>
      <c r="S86" s="492"/>
      <c r="T86" s="420"/>
      <c r="U86" s="420"/>
      <c r="V86" s="499"/>
    </row>
    <row r="87" spans="1:22" ht="38.25" customHeight="1">
      <c r="A87" s="903">
        <v>936</v>
      </c>
      <c r="B87" s="864" t="s">
        <v>130</v>
      </c>
      <c r="C87" s="865" t="s">
        <v>305</v>
      </c>
      <c r="D87" s="904">
        <v>130</v>
      </c>
      <c r="E87" s="285"/>
      <c r="F87" s="285"/>
      <c r="G87" s="286"/>
      <c r="H87" s="287"/>
      <c r="I87" s="286"/>
      <c r="J87" s="248"/>
      <c r="K87" s="897"/>
      <c r="L87" s="901"/>
      <c r="M87" s="240" t="s">
        <v>14</v>
      </c>
      <c r="N87" s="239" t="s">
        <v>15</v>
      </c>
      <c r="O87" s="171" t="s">
        <v>64</v>
      </c>
      <c r="P87" s="381" t="s">
        <v>65</v>
      </c>
      <c r="Q87" s="490"/>
      <c r="R87" s="438">
        <v>25.8</v>
      </c>
      <c r="S87" s="492"/>
      <c r="T87" s="420"/>
      <c r="U87" s="420"/>
      <c r="V87" s="500" t="s">
        <v>265</v>
      </c>
    </row>
    <row r="88" spans="1:22" ht="15" hidden="1">
      <c r="A88" s="903"/>
      <c r="B88" s="864"/>
      <c r="C88" s="865"/>
      <c r="D88" s="904"/>
      <c r="E88" s="88"/>
      <c r="F88" s="88"/>
      <c r="G88" s="178"/>
      <c r="H88" s="199"/>
      <c r="I88" s="178"/>
      <c r="J88" s="246"/>
      <c r="K88" s="897"/>
      <c r="L88" s="901"/>
      <c r="M88" s="240" t="s">
        <v>14</v>
      </c>
      <c r="N88" s="239" t="s">
        <v>15</v>
      </c>
      <c r="O88" s="171" t="s">
        <v>64</v>
      </c>
      <c r="P88" s="381" t="s">
        <v>19</v>
      </c>
      <c r="Q88" s="490"/>
      <c r="R88" s="438"/>
      <c r="S88" s="421"/>
      <c r="T88" s="420"/>
      <c r="U88" s="420"/>
      <c r="V88" s="500"/>
    </row>
    <row r="89" spans="1:22" ht="38.25">
      <c r="A89" s="43">
        <v>936</v>
      </c>
      <c r="B89" s="42" t="s">
        <v>222</v>
      </c>
      <c r="C89" s="168" t="s">
        <v>303</v>
      </c>
      <c r="D89" s="674">
        <v>1691</v>
      </c>
      <c r="E89" s="88"/>
      <c r="F89" s="88"/>
      <c r="G89" s="178"/>
      <c r="H89" s="199"/>
      <c r="I89" s="178"/>
      <c r="J89" s="246"/>
      <c r="K89" s="897"/>
      <c r="L89" s="901"/>
      <c r="M89" s="240" t="s">
        <v>14</v>
      </c>
      <c r="N89" s="239" t="s">
        <v>15</v>
      </c>
      <c r="O89" s="171" t="s">
        <v>263</v>
      </c>
      <c r="P89" s="381" t="s">
        <v>27</v>
      </c>
      <c r="Q89" s="490"/>
      <c r="R89" s="438">
        <v>-352</v>
      </c>
      <c r="S89" s="421"/>
      <c r="T89" s="420"/>
      <c r="U89" s="420"/>
      <c r="V89" s="500" t="s">
        <v>278</v>
      </c>
    </row>
    <row r="90" spans="1:22" ht="15" hidden="1">
      <c r="A90" s="736"/>
      <c r="B90" s="44"/>
      <c r="C90" s="737"/>
      <c r="D90" s="237"/>
      <c r="E90" s="88"/>
      <c r="F90" s="88"/>
      <c r="G90" s="178"/>
      <c r="H90" s="199"/>
      <c r="I90" s="178"/>
      <c r="J90" s="246"/>
      <c r="K90" s="897"/>
      <c r="L90" s="901"/>
      <c r="M90" s="240" t="s">
        <v>14</v>
      </c>
      <c r="N90" s="239" t="s">
        <v>15</v>
      </c>
      <c r="O90" s="171" t="s">
        <v>263</v>
      </c>
      <c r="P90" s="381" t="s">
        <v>19</v>
      </c>
      <c r="Q90" s="490"/>
      <c r="R90" s="438"/>
      <c r="S90" s="421"/>
      <c r="T90" s="420"/>
      <c r="U90" s="420"/>
      <c r="V90" s="500"/>
    </row>
    <row r="91" spans="1:22" ht="51">
      <c r="A91" s="43">
        <v>936</v>
      </c>
      <c r="B91" s="42" t="s">
        <v>222</v>
      </c>
      <c r="C91" s="168" t="s">
        <v>302</v>
      </c>
      <c r="D91" s="674">
        <v>1134</v>
      </c>
      <c r="E91" s="80"/>
      <c r="F91" s="80"/>
      <c r="G91" s="157"/>
      <c r="H91" s="192"/>
      <c r="I91" s="157"/>
      <c r="J91" s="246"/>
      <c r="K91" s="897"/>
      <c r="L91" s="901"/>
      <c r="M91" s="240" t="s">
        <v>14</v>
      </c>
      <c r="N91" s="239" t="s">
        <v>18</v>
      </c>
      <c r="O91" s="171" t="s">
        <v>116</v>
      </c>
      <c r="P91" s="381" t="s">
        <v>87</v>
      </c>
      <c r="Q91" s="490" t="s">
        <v>115</v>
      </c>
      <c r="R91" s="420">
        <v>298.96</v>
      </c>
      <c r="S91" s="421"/>
      <c r="T91" s="420"/>
      <c r="U91" s="420"/>
      <c r="V91" s="500" t="s">
        <v>266</v>
      </c>
    </row>
    <row r="92" spans="1:22" ht="64.5" thickBot="1">
      <c r="A92" s="778">
        <v>936</v>
      </c>
      <c r="B92" s="42" t="s">
        <v>170</v>
      </c>
      <c r="C92" s="169" t="s">
        <v>228</v>
      </c>
      <c r="D92" s="236">
        <v>1855.1</v>
      </c>
      <c r="E92" s="147"/>
      <c r="F92" s="80"/>
      <c r="G92" s="157"/>
      <c r="H92" s="192"/>
      <c r="I92" s="157"/>
      <c r="J92" s="246"/>
      <c r="K92" s="897"/>
      <c r="L92" s="901"/>
      <c r="M92" s="240" t="s">
        <v>14</v>
      </c>
      <c r="N92" s="239" t="s">
        <v>18</v>
      </c>
      <c r="O92" s="171" t="s">
        <v>248</v>
      </c>
      <c r="P92" s="381" t="s">
        <v>22</v>
      </c>
      <c r="Q92" s="501"/>
      <c r="R92" s="444">
        <v>1855.1</v>
      </c>
      <c r="S92" s="443"/>
      <c r="T92" s="444"/>
      <c r="U92" s="444"/>
      <c r="V92" s="500" t="s">
        <v>269</v>
      </c>
    </row>
    <row r="93" spans="1:22" ht="51" hidden="1">
      <c r="A93" s="156">
        <v>936</v>
      </c>
      <c r="B93" s="42" t="s">
        <v>170</v>
      </c>
      <c r="C93" s="169" t="s">
        <v>229</v>
      </c>
      <c r="D93" s="674"/>
      <c r="E93" s="147"/>
      <c r="F93" s="80"/>
      <c r="G93" s="157"/>
      <c r="H93" s="192"/>
      <c r="I93" s="157"/>
      <c r="J93" s="246"/>
      <c r="K93" s="897"/>
      <c r="L93" s="901"/>
      <c r="M93" s="240" t="s">
        <v>14</v>
      </c>
      <c r="N93" s="239" t="s">
        <v>18</v>
      </c>
      <c r="O93" s="171" t="s">
        <v>162</v>
      </c>
      <c r="P93" s="381" t="s">
        <v>22</v>
      </c>
      <c r="Q93" s="501"/>
      <c r="R93" s="444"/>
      <c r="S93" s="443"/>
      <c r="T93" s="444"/>
      <c r="U93" s="444"/>
      <c r="V93" s="500" t="s">
        <v>218</v>
      </c>
    </row>
    <row r="94" spans="1:22" ht="38.25" hidden="1">
      <c r="A94" s="43">
        <v>936</v>
      </c>
      <c r="B94" s="61" t="s">
        <v>171</v>
      </c>
      <c r="C94" s="14" t="s">
        <v>178</v>
      </c>
      <c r="D94" s="236"/>
      <c r="E94" s="147"/>
      <c r="F94" s="80"/>
      <c r="G94" s="157"/>
      <c r="H94" s="192"/>
      <c r="I94" s="157"/>
      <c r="J94" s="246"/>
      <c r="K94" s="897"/>
      <c r="L94" s="901"/>
      <c r="M94" s="27" t="s">
        <v>14</v>
      </c>
      <c r="N94" s="28" t="s">
        <v>18</v>
      </c>
      <c r="O94" s="171" t="s">
        <v>47</v>
      </c>
      <c r="P94" s="381" t="s">
        <v>67</v>
      </c>
      <c r="Q94" s="490"/>
      <c r="R94" s="420"/>
      <c r="S94" s="421"/>
      <c r="T94" s="420"/>
      <c r="U94" s="420"/>
      <c r="V94" s="500" t="s">
        <v>184</v>
      </c>
    </row>
    <row r="95" spans="1:22" ht="39" hidden="1" thickBot="1">
      <c r="A95" s="155">
        <v>912</v>
      </c>
      <c r="B95" s="635" t="s">
        <v>199</v>
      </c>
      <c r="C95" s="636" t="s">
        <v>200</v>
      </c>
      <c r="D95" s="538"/>
      <c r="E95" s="147"/>
      <c r="F95" s="80"/>
      <c r="G95" s="157"/>
      <c r="H95" s="192"/>
      <c r="I95" s="157"/>
      <c r="J95" s="246"/>
      <c r="K95" s="897"/>
      <c r="L95" s="901"/>
      <c r="M95" s="32" t="s">
        <v>14</v>
      </c>
      <c r="N95" s="33" t="s">
        <v>18</v>
      </c>
      <c r="O95" s="656" t="s">
        <v>113</v>
      </c>
      <c r="P95" s="657" t="s">
        <v>114</v>
      </c>
      <c r="Q95" s="658"/>
      <c r="R95" s="576"/>
      <c r="S95" s="575"/>
      <c r="T95" s="576"/>
      <c r="U95" s="576"/>
      <c r="V95" s="659" t="s">
        <v>168</v>
      </c>
    </row>
    <row r="96" spans="1:22" ht="15.75" thickBot="1">
      <c r="A96" s="167">
        <v>936</v>
      </c>
      <c r="B96" s="87"/>
      <c r="C96" s="167"/>
      <c r="D96" s="70"/>
      <c r="E96" s="224"/>
      <c r="F96" s="224"/>
      <c r="G96" s="249"/>
      <c r="H96" s="250"/>
      <c r="I96" s="249"/>
      <c r="J96" s="251"/>
      <c r="K96" s="898"/>
      <c r="L96" s="902"/>
      <c r="M96" s="859" t="s">
        <v>37</v>
      </c>
      <c r="N96" s="860"/>
      <c r="O96" s="860"/>
      <c r="P96" s="860"/>
      <c r="Q96" s="860"/>
      <c r="R96" s="410">
        <f>SUM(R69:R95)</f>
        <v>4782.860000000001</v>
      </c>
      <c r="S96" s="410">
        <f>SUM(S69:S88)</f>
        <v>0</v>
      </c>
      <c r="T96" s="502">
        <f>SUM(T69:T88)</f>
        <v>0</v>
      </c>
      <c r="U96" s="502">
        <f>SUM(U69:U88)</f>
        <v>0</v>
      </c>
      <c r="V96" s="660"/>
    </row>
    <row r="97" spans="1:22" ht="15" hidden="1">
      <c r="A97" s="167"/>
      <c r="B97" s="87"/>
      <c r="C97" s="167"/>
      <c r="D97" s="70"/>
      <c r="E97" s="153"/>
      <c r="F97" s="154"/>
      <c r="G97" s="151"/>
      <c r="H97" s="213"/>
      <c r="I97" s="178"/>
      <c r="J97" s="178"/>
      <c r="K97" s="899" t="s">
        <v>33</v>
      </c>
      <c r="L97" s="862" t="s">
        <v>34</v>
      </c>
      <c r="M97" s="40" t="s">
        <v>21</v>
      </c>
      <c r="N97" s="41" t="s">
        <v>1</v>
      </c>
      <c r="O97" s="407" t="s">
        <v>134</v>
      </c>
      <c r="P97" s="406" t="s">
        <v>27</v>
      </c>
      <c r="Q97" s="503"/>
      <c r="R97" s="504"/>
      <c r="S97" s="505"/>
      <c r="T97" s="504"/>
      <c r="U97" s="504"/>
      <c r="V97" s="803"/>
    </row>
    <row r="98" spans="1:22" ht="15" hidden="1">
      <c r="A98" s="677"/>
      <c r="B98" s="42"/>
      <c r="C98" s="169"/>
      <c r="D98" s="678"/>
      <c r="E98" s="118"/>
      <c r="F98" s="90"/>
      <c r="G98" s="151"/>
      <c r="H98" s="213"/>
      <c r="I98" s="157"/>
      <c r="J98" s="157"/>
      <c r="K98" s="899"/>
      <c r="L98" s="862"/>
      <c r="M98" s="27" t="s">
        <v>21</v>
      </c>
      <c r="N98" s="28" t="s">
        <v>1</v>
      </c>
      <c r="O98" s="408" t="s">
        <v>134</v>
      </c>
      <c r="P98" s="171" t="s">
        <v>19</v>
      </c>
      <c r="Q98" s="663"/>
      <c r="R98" s="420"/>
      <c r="S98" s="664"/>
      <c r="T98" s="420"/>
      <c r="U98" s="420"/>
      <c r="V98" s="776"/>
    </row>
    <row r="99" spans="1:22" ht="15">
      <c r="A99" s="244"/>
      <c r="B99" s="44"/>
      <c r="C99" s="675"/>
      <c r="D99" s="676"/>
      <c r="E99" s="118"/>
      <c r="F99" s="140"/>
      <c r="G99" s="157"/>
      <c r="H99" s="192"/>
      <c r="I99" s="157"/>
      <c r="J99" s="157"/>
      <c r="K99" s="899"/>
      <c r="L99" s="862"/>
      <c r="M99" s="35" t="s">
        <v>21</v>
      </c>
      <c r="N99" s="34" t="s">
        <v>1</v>
      </c>
      <c r="O99" s="661" t="s">
        <v>96</v>
      </c>
      <c r="P99" s="661" t="s">
        <v>67</v>
      </c>
      <c r="Q99" s="493"/>
      <c r="R99" s="644"/>
      <c r="S99" s="662"/>
      <c r="T99" s="444"/>
      <c r="U99" s="444"/>
      <c r="V99" s="776"/>
    </row>
    <row r="100" spans="1:22" ht="15">
      <c r="A100" s="364"/>
      <c r="B100" s="365"/>
      <c r="C100" s="366"/>
      <c r="D100" s="149"/>
      <c r="E100" s="118"/>
      <c r="F100" s="140"/>
      <c r="G100" s="157"/>
      <c r="H100" s="192"/>
      <c r="I100" s="157"/>
      <c r="J100" s="157"/>
      <c r="K100" s="899"/>
      <c r="L100" s="862"/>
      <c r="M100" s="27" t="s">
        <v>21</v>
      </c>
      <c r="N100" s="28" t="s">
        <v>1</v>
      </c>
      <c r="O100" s="152" t="s">
        <v>149</v>
      </c>
      <c r="P100" s="508" t="s">
        <v>27</v>
      </c>
      <c r="Q100" s="506"/>
      <c r="R100" s="509"/>
      <c r="S100" s="507"/>
      <c r="T100" s="423"/>
      <c r="U100" s="423"/>
      <c r="V100" s="777"/>
    </row>
    <row r="101" spans="1:22" ht="15">
      <c r="A101" s="364"/>
      <c r="B101" s="365"/>
      <c r="C101" s="366"/>
      <c r="D101" s="149"/>
      <c r="E101" s="118"/>
      <c r="F101" s="140"/>
      <c r="G101" s="157"/>
      <c r="H101" s="192"/>
      <c r="I101" s="157"/>
      <c r="J101" s="157"/>
      <c r="K101" s="899"/>
      <c r="L101" s="862"/>
      <c r="M101" s="27" t="s">
        <v>21</v>
      </c>
      <c r="N101" s="28" t="s">
        <v>1</v>
      </c>
      <c r="O101" s="152" t="s">
        <v>149</v>
      </c>
      <c r="P101" s="510" t="s">
        <v>19</v>
      </c>
      <c r="Q101" s="506"/>
      <c r="R101" s="509"/>
      <c r="S101" s="507"/>
      <c r="T101" s="423"/>
      <c r="U101" s="423"/>
      <c r="V101" s="777"/>
    </row>
    <row r="102" spans="4:22" ht="26.25" thickBot="1">
      <c r="D102" s="149"/>
      <c r="E102" s="118"/>
      <c r="F102" s="140"/>
      <c r="G102" s="157"/>
      <c r="H102" s="192"/>
      <c r="I102" s="157"/>
      <c r="J102" s="157"/>
      <c r="K102" s="899"/>
      <c r="L102" s="862"/>
      <c r="M102" s="204" t="s">
        <v>14</v>
      </c>
      <c r="N102" s="205" t="s">
        <v>15</v>
      </c>
      <c r="O102" s="241" t="s">
        <v>64</v>
      </c>
      <c r="P102" s="241" t="s">
        <v>27</v>
      </c>
      <c r="Q102" s="511"/>
      <c r="R102" s="409">
        <v>21.2</v>
      </c>
      <c r="S102" s="446"/>
      <c r="T102" s="447"/>
      <c r="U102" s="447"/>
      <c r="V102" s="500" t="s">
        <v>265</v>
      </c>
    </row>
    <row r="103" spans="1:22" ht="15.75" thickBot="1">
      <c r="A103" s="85"/>
      <c r="B103" s="42"/>
      <c r="C103" s="76"/>
      <c r="D103" s="150"/>
      <c r="E103" s="148"/>
      <c r="F103" s="160"/>
      <c r="G103" s="68"/>
      <c r="H103" s="215"/>
      <c r="I103" s="225"/>
      <c r="J103" s="225"/>
      <c r="K103" s="900"/>
      <c r="L103" s="863"/>
      <c r="M103" s="859" t="s">
        <v>37</v>
      </c>
      <c r="N103" s="860"/>
      <c r="O103" s="860"/>
      <c r="P103" s="860"/>
      <c r="Q103" s="861"/>
      <c r="R103" s="512">
        <f>R99+R98+R97+R102+R100+R101</f>
        <v>21.2</v>
      </c>
      <c r="S103" s="513"/>
      <c r="T103" s="514"/>
      <c r="U103" s="486"/>
      <c r="V103" s="515"/>
    </row>
    <row r="104" spans="1:22" ht="15" thickBot="1">
      <c r="A104" s="893" t="s">
        <v>24</v>
      </c>
      <c r="B104" s="894"/>
      <c r="C104" s="894"/>
      <c r="D104" s="232">
        <f>SUM(D8:D103)</f>
        <v>7416.460000000001</v>
      </c>
      <c r="E104" s="233"/>
      <c r="F104" s="234"/>
      <c r="G104" s="235"/>
      <c r="H104" s="235"/>
      <c r="I104" s="232"/>
      <c r="J104" s="232"/>
      <c r="K104" s="895" t="s">
        <v>25</v>
      </c>
      <c r="L104" s="896"/>
      <c r="M104" s="896"/>
      <c r="N104" s="896"/>
      <c r="O104" s="896"/>
      <c r="P104" s="896"/>
      <c r="Q104" s="896"/>
      <c r="R104" s="613">
        <f>R103+R96+R62+R51</f>
        <v>7416.460000000001</v>
      </c>
      <c r="S104" s="613">
        <f>S103+S96+S62+S51</f>
        <v>0</v>
      </c>
      <c r="T104" s="613">
        <f>T103+T96+T62+T51</f>
        <v>0</v>
      </c>
      <c r="U104" s="613">
        <f>U103+U96+U62+U51</f>
        <v>0</v>
      </c>
      <c r="V104" s="516"/>
    </row>
    <row r="105" ht="12.75">
      <c r="D105" s="121"/>
    </row>
    <row r="106" spans="4:21" ht="12.75">
      <c r="D106" s="36"/>
      <c r="E106" s="36"/>
      <c r="F106" s="36"/>
      <c r="G106" s="36"/>
      <c r="H106" s="36"/>
      <c r="I106" s="36"/>
      <c r="J106" s="36"/>
      <c r="K106" s="36"/>
      <c r="L106" s="45"/>
      <c r="M106" s="36"/>
      <c r="N106" s="36"/>
      <c r="O106" s="857"/>
      <c r="P106" s="857"/>
      <c r="Q106" s="857"/>
      <c r="R106" s="518"/>
      <c r="S106" s="519"/>
      <c r="T106" s="520"/>
      <c r="U106" s="520"/>
    </row>
    <row r="107" spans="15:21" ht="12.75">
      <c r="O107" s="858"/>
      <c r="P107" s="858"/>
      <c r="Q107" s="858"/>
      <c r="R107" s="518"/>
      <c r="S107" s="521"/>
      <c r="T107" s="520"/>
      <c r="U107" s="520"/>
    </row>
    <row r="108" spans="15:18" ht="12.75">
      <c r="O108" s="857"/>
      <c r="P108" s="857"/>
      <c r="Q108" s="857"/>
      <c r="R108" s="518"/>
    </row>
  </sheetData>
  <sheetProtection/>
  <mergeCells count="55">
    <mergeCell ref="A104:C104"/>
    <mergeCell ref="K104:Q104"/>
    <mergeCell ref="K69:K96"/>
    <mergeCell ref="C87:C88"/>
    <mergeCell ref="K97:K103"/>
    <mergeCell ref="L69:L96"/>
    <mergeCell ref="A77:A78"/>
    <mergeCell ref="A87:A88"/>
    <mergeCell ref="D87:D88"/>
    <mergeCell ref="B87:B88"/>
    <mergeCell ref="A5:F5"/>
    <mergeCell ref="G6:G7"/>
    <mergeCell ref="C6:C7"/>
    <mergeCell ref="D6:D7"/>
    <mergeCell ref="K63:K68"/>
    <mergeCell ref="H6:H7"/>
    <mergeCell ref="K8:K51"/>
    <mergeCell ref="K52:K62"/>
    <mergeCell ref="I6:I7"/>
    <mergeCell ref="C21:C22"/>
    <mergeCell ref="B77:B78"/>
    <mergeCell ref="C77:C78"/>
    <mergeCell ref="L64:L68"/>
    <mergeCell ref="U6:U7"/>
    <mergeCell ref="E6:E7"/>
    <mergeCell ref="F6:F7"/>
    <mergeCell ref="L52:L62"/>
    <mergeCell ref="M62:Q62"/>
    <mergeCell ref="K6:K7"/>
    <mergeCell ref="S6:S7"/>
    <mergeCell ref="L6:Q6"/>
    <mergeCell ref="M51:Q51"/>
    <mergeCell ref="J6:J7"/>
    <mergeCell ref="O108:Q108"/>
    <mergeCell ref="O107:Q107"/>
    <mergeCell ref="O106:Q106"/>
    <mergeCell ref="M103:Q103"/>
    <mergeCell ref="L97:L103"/>
    <mergeCell ref="M96:Q96"/>
    <mergeCell ref="O2:V2"/>
    <mergeCell ref="A3:V3"/>
    <mergeCell ref="K5:V5"/>
    <mergeCell ref="A6:A7"/>
    <mergeCell ref="B6:B7"/>
    <mergeCell ref="M68:Q68"/>
    <mergeCell ref="V6:V7"/>
    <mergeCell ref="R6:R7"/>
    <mergeCell ref="T6:T7"/>
    <mergeCell ref="L8:L51"/>
    <mergeCell ref="V9:V10"/>
    <mergeCell ref="V70:V72"/>
    <mergeCell ref="V39:V40"/>
    <mergeCell ref="V75:V76"/>
    <mergeCell ref="V24:V25"/>
    <mergeCell ref="V45:V46"/>
  </mergeCells>
  <printOptions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pane ySplit="6" topLeftCell="A101" activePane="bottomLeft" state="frozen"/>
      <selection pane="topLeft" activeCell="A1" sqref="A1"/>
      <selection pane="bottomLeft" activeCell="R80" sqref="R80"/>
    </sheetView>
  </sheetViews>
  <sheetFormatPr defaultColWidth="9.140625" defaultRowHeight="12.75"/>
  <cols>
    <col min="1" max="1" width="6.421875" style="7" customWidth="1"/>
    <col min="2" max="2" width="33.7109375" style="7" customWidth="1"/>
    <col min="3" max="3" width="20.7109375" style="7" hidden="1" customWidth="1"/>
    <col min="4" max="4" width="11.7109375" style="7" customWidth="1"/>
    <col min="5" max="5" width="5.421875" style="7" hidden="1" customWidth="1"/>
    <col min="6" max="6" width="0.13671875" style="7" hidden="1" customWidth="1"/>
    <col min="7" max="7" width="14.00390625" style="4" customWidth="1"/>
    <col min="8" max="8" width="5.8515625" style="38" customWidth="1"/>
    <col min="9" max="9" width="4.7109375" style="39" customWidth="1"/>
    <col min="10" max="10" width="3.8515625" style="39" customWidth="1"/>
    <col min="11" max="11" width="10.8515625" style="39" customWidth="1"/>
    <col min="12" max="12" width="4.421875" style="39" customWidth="1"/>
    <col min="13" max="13" width="4.7109375" style="123" customWidth="1"/>
    <col min="14" max="14" width="9.421875" style="123" customWidth="1"/>
    <col min="15" max="15" width="9.140625" style="559" hidden="1" customWidth="1"/>
    <col min="16" max="16" width="4.8515625" style="29" hidden="1" customWidth="1"/>
    <col min="17" max="17" width="7.7109375" style="29" customWidth="1"/>
    <col min="18" max="18" width="39.00390625" style="39" customWidth="1"/>
    <col min="19" max="16384" width="9.140625" style="4" customWidth="1"/>
  </cols>
  <sheetData>
    <row r="1" spans="7:18" ht="12.75">
      <c r="G1" s="5"/>
      <c r="H1" s="1"/>
      <c r="I1" s="1"/>
      <c r="J1" s="2"/>
      <c r="K1" s="1"/>
      <c r="L1" s="1"/>
      <c r="M1" s="122"/>
      <c r="N1" s="122"/>
      <c r="O1" s="544"/>
      <c r="P1" s="6"/>
      <c r="Q1" s="6"/>
      <c r="R1" s="386" t="s">
        <v>30</v>
      </c>
    </row>
    <row r="2" spans="7:21" ht="12.75">
      <c r="G2" s="5"/>
      <c r="H2" s="1"/>
      <c r="I2" s="1"/>
      <c r="J2" s="2"/>
      <c r="K2" s="1"/>
      <c r="L2" s="1"/>
      <c r="M2" s="122"/>
      <c r="N2" s="122"/>
      <c r="O2" s="544"/>
      <c r="P2" s="6"/>
      <c r="Q2" s="6"/>
      <c r="R2" s="387" t="s">
        <v>296</v>
      </c>
      <c r="S2" s="99"/>
      <c r="T2" s="99"/>
      <c r="U2" s="99"/>
    </row>
    <row r="3" spans="1:18" ht="13.5" thickBot="1">
      <c r="A3" s="831" t="s">
        <v>74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</row>
    <row r="4" spans="1:18" ht="13.5" thickBot="1">
      <c r="A4" s="938" t="s">
        <v>0</v>
      </c>
      <c r="B4" s="939"/>
      <c r="C4" s="939"/>
      <c r="D4" s="939"/>
      <c r="E4" s="939"/>
      <c r="F4" s="940"/>
      <c r="G4" s="944" t="s">
        <v>13</v>
      </c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6"/>
    </row>
    <row r="5" spans="1:18" ht="13.5" thickBot="1">
      <c r="A5" s="941"/>
      <c r="B5" s="942"/>
      <c r="C5" s="942"/>
      <c r="D5" s="942"/>
      <c r="E5" s="942"/>
      <c r="F5" s="943"/>
      <c r="G5" s="947" t="s">
        <v>59</v>
      </c>
      <c r="H5" s="949" t="s">
        <v>5</v>
      </c>
      <c r="I5" s="950"/>
      <c r="J5" s="950"/>
      <c r="K5" s="950"/>
      <c r="L5" s="950"/>
      <c r="M5" s="951"/>
      <c r="N5" s="960" t="s">
        <v>247</v>
      </c>
      <c r="O5" s="960" t="s">
        <v>246</v>
      </c>
      <c r="P5" s="962" t="s">
        <v>125</v>
      </c>
      <c r="Q5" s="958" t="s">
        <v>256</v>
      </c>
      <c r="R5" s="947" t="s">
        <v>6</v>
      </c>
    </row>
    <row r="6" spans="1:18" ht="44.25" customHeight="1" thickBot="1">
      <c r="A6" s="161" t="s">
        <v>23</v>
      </c>
      <c r="B6" s="162" t="s">
        <v>12</v>
      </c>
      <c r="C6" s="162" t="s">
        <v>4</v>
      </c>
      <c r="D6" s="163" t="s">
        <v>213</v>
      </c>
      <c r="E6" s="164" t="s">
        <v>38</v>
      </c>
      <c r="F6" s="164" t="s">
        <v>39</v>
      </c>
      <c r="G6" s="948"/>
      <c r="H6" s="162" t="s">
        <v>7</v>
      </c>
      <c r="I6" s="162" t="s">
        <v>8</v>
      </c>
      <c r="J6" s="280" t="s">
        <v>9</v>
      </c>
      <c r="K6" s="162" t="s">
        <v>10</v>
      </c>
      <c r="L6" s="162" t="s">
        <v>11</v>
      </c>
      <c r="M6" s="162" t="s">
        <v>80</v>
      </c>
      <c r="N6" s="961"/>
      <c r="O6" s="961"/>
      <c r="P6" s="963"/>
      <c r="Q6" s="959"/>
      <c r="R6" s="948"/>
    </row>
    <row r="7" spans="1:18" ht="12.75" hidden="1">
      <c r="A7" s="665"/>
      <c r="B7" s="618"/>
      <c r="C7" s="614"/>
      <c r="D7" s="615"/>
      <c r="E7" s="616"/>
      <c r="F7" s="616"/>
      <c r="G7" s="953" t="s">
        <v>124</v>
      </c>
      <c r="H7" s="953">
        <v>903</v>
      </c>
      <c r="I7" s="359" t="s">
        <v>1</v>
      </c>
      <c r="J7" s="97" t="s">
        <v>18</v>
      </c>
      <c r="K7" s="196" t="s">
        <v>136</v>
      </c>
      <c r="L7" s="97" t="s">
        <v>27</v>
      </c>
      <c r="M7" s="618"/>
      <c r="N7" s="744"/>
      <c r="O7" s="640"/>
      <c r="P7" s="617"/>
      <c r="Q7" s="291"/>
      <c r="R7" s="686"/>
    </row>
    <row r="8" spans="1:21" ht="15" hidden="1">
      <c r="A8" s="335"/>
      <c r="B8" s="128"/>
      <c r="C8" s="347"/>
      <c r="D8" s="348"/>
      <c r="E8" s="100"/>
      <c r="F8" s="19"/>
      <c r="G8" s="953"/>
      <c r="H8" s="953"/>
      <c r="I8" s="359" t="s">
        <v>1</v>
      </c>
      <c r="J8" s="97" t="s">
        <v>18</v>
      </c>
      <c r="K8" s="196" t="s">
        <v>136</v>
      </c>
      <c r="L8" s="97" t="s">
        <v>67</v>
      </c>
      <c r="M8" s="290"/>
      <c r="N8" s="745"/>
      <c r="O8" s="640"/>
      <c r="P8" s="617"/>
      <c r="Q8" s="291"/>
      <c r="R8" s="694"/>
      <c r="U8" s="322" t="s">
        <v>202</v>
      </c>
    </row>
    <row r="9" spans="1:18" ht="15" hidden="1">
      <c r="A9" s="335"/>
      <c r="B9" s="347"/>
      <c r="C9" s="347"/>
      <c r="D9" s="20"/>
      <c r="E9" s="100"/>
      <c r="F9" s="19"/>
      <c r="G9" s="953"/>
      <c r="H9" s="953"/>
      <c r="I9" s="254" t="s">
        <v>1</v>
      </c>
      <c r="J9" s="57" t="s">
        <v>18</v>
      </c>
      <c r="K9" s="54" t="s">
        <v>136</v>
      </c>
      <c r="L9" s="97" t="s">
        <v>20</v>
      </c>
      <c r="M9" s="318"/>
      <c r="N9" s="746"/>
      <c r="O9" s="554"/>
      <c r="P9" s="273"/>
      <c r="Q9" s="702"/>
      <c r="R9" s="689"/>
    </row>
    <row r="10" spans="1:18" ht="15" hidden="1">
      <c r="A10" s="335"/>
      <c r="B10" s="347"/>
      <c r="C10" s="347"/>
      <c r="D10" s="20"/>
      <c r="E10" s="100"/>
      <c r="F10" s="19"/>
      <c r="G10" s="953"/>
      <c r="H10" s="953"/>
      <c r="I10" s="254" t="s">
        <v>2</v>
      </c>
      <c r="J10" s="57" t="s">
        <v>1</v>
      </c>
      <c r="K10" s="57" t="s">
        <v>131</v>
      </c>
      <c r="L10" s="57" t="s">
        <v>27</v>
      </c>
      <c r="M10" s="318"/>
      <c r="N10" s="746"/>
      <c r="O10" s="554"/>
      <c r="P10" s="273"/>
      <c r="Q10" s="702"/>
      <c r="R10" s="689"/>
    </row>
    <row r="11" spans="1:18" ht="27" customHeight="1">
      <c r="A11" s="335"/>
      <c r="B11" s="347"/>
      <c r="C11" s="347"/>
      <c r="D11" s="20"/>
      <c r="E11" s="100"/>
      <c r="F11" s="19"/>
      <c r="G11" s="953"/>
      <c r="H11" s="953"/>
      <c r="I11" s="254" t="s">
        <v>2</v>
      </c>
      <c r="J11" s="57" t="s">
        <v>1</v>
      </c>
      <c r="K11" s="57" t="s">
        <v>131</v>
      </c>
      <c r="L11" s="57" t="s">
        <v>19</v>
      </c>
      <c r="M11" s="318"/>
      <c r="N11" s="747" t="s">
        <v>273</v>
      </c>
      <c r="O11" s="554"/>
      <c r="P11" s="273"/>
      <c r="Q11" s="702"/>
      <c r="R11" s="906" t="s">
        <v>250</v>
      </c>
    </row>
    <row r="12" spans="1:18" ht="27" customHeight="1">
      <c r="A12" s="335"/>
      <c r="B12" s="347"/>
      <c r="C12" s="347"/>
      <c r="D12" s="20"/>
      <c r="E12" s="100"/>
      <c r="F12" s="19"/>
      <c r="G12" s="953"/>
      <c r="H12" s="953"/>
      <c r="I12" s="254" t="s">
        <v>2</v>
      </c>
      <c r="J12" s="57" t="s">
        <v>1</v>
      </c>
      <c r="K12" s="57" t="s">
        <v>131</v>
      </c>
      <c r="L12" s="57" t="s">
        <v>20</v>
      </c>
      <c r="M12" s="318"/>
      <c r="N12" s="747" t="s">
        <v>274</v>
      </c>
      <c r="O12" s="554"/>
      <c r="P12" s="273"/>
      <c r="Q12" s="702"/>
      <c r="R12" s="907"/>
    </row>
    <row r="13" spans="1:18" ht="15" hidden="1">
      <c r="A13" s="335"/>
      <c r="B13" s="347"/>
      <c r="C13" s="347"/>
      <c r="D13" s="20"/>
      <c r="E13" s="100"/>
      <c r="F13" s="19"/>
      <c r="G13" s="953"/>
      <c r="H13" s="953"/>
      <c r="I13" s="359" t="s">
        <v>2</v>
      </c>
      <c r="J13" s="97" t="s">
        <v>1</v>
      </c>
      <c r="K13" s="97" t="s">
        <v>131</v>
      </c>
      <c r="L13" s="97" t="s">
        <v>67</v>
      </c>
      <c r="M13" s="290"/>
      <c r="N13" s="745"/>
      <c r="O13" s="640"/>
      <c r="P13" s="617"/>
      <c r="Q13" s="291"/>
      <c r="R13" s="694"/>
    </row>
    <row r="14" spans="1:18" ht="25.5">
      <c r="A14" s="335"/>
      <c r="B14" s="347"/>
      <c r="C14" s="347"/>
      <c r="D14" s="20"/>
      <c r="E14" s="100"/>
      <c r="F14" s="19"/>
      <c r="G14" s="953"/>
      <c r="H14" s="953"/>
      <c r="I14" s="254" t="s">
        <v>2</v>
      </c>
      <c r="J14" s="57" t="s">
        <v>1</v>
      </c>
      <c r="K14" s="57" t="s">
        <v>238</v>
      </c>
      <c r="L14" s="57" t="s">
        <v>19</v>
      </c>
      <c r="M14" s="318"/>
      <c r="N14" s="743">
        <v>20.4</v>
      </c>
      <c r="O14" s="554"/>
      <c r="P14" s="273"/>
      <c r="Q14" s="702"/>
      <c r="R14" s="689" t="s">
        <v>277</v>
      </c>
    </row>
    <row r="15" spans="1:19" ht="15" hidden="1">
      <c r="A15" s="335"/>
      <c r="B15" s="347"/>
      <c r="C15" s="347"/>
      <c r="D15" s="20"/>
      <c r="E15" s="100"/>
      <c r="F15" s="19"/>
      <c r="G15" s="953"/>
      <c r="H15" s="953"/>
      <c r="I15" s="254" t="s">
        <v>2</v>
      </c>
      <c r="J15" s="57" t="s">
        <v>17</v>
      </c>
      <c r="K15" s="57" t="s">
        <v>123</v>
      </c>
      <c r="L15" s="57" t="s">
        <v>27</v>
      </c>
      <c r="M15" s="318"/>
      <c r="N15" s="743"/>
      <c r="O15" s="554"/>
      <c r="P15" s="273"/>
      <c r="Q15" s="702"/>
      <c r="R15" s="689"/>
      <c r="S15" s="322"/>
    </row>
    <row r="16" spans="1:19" ht="24" customHeight="1">
      <c r="A16" s="335"/>
      <c r="B16" s="347"/>
      <c r="C16" s="347"/>
      <c r="D16" s="20"/>
      <c r="E16" s="100"/>
      <c r="F16" s="19"/>
      <c r="G16" s="953"/>
      <c r="H16" s="953"/>
      <c r="I16" s="254" t="s">
        <v>2</v>
      </c>
      <c r="J16" s="57" t="s">
        <v>17</v>
      </c>
      <c r="K16" s="57" t="s">
        <v>123</v>
      </c>
      <c r="L16" s="57" t="s">
        <v>19</v>
      </c>
      <c r="M16" s="290"/>
      <c r="N16" s="748">
        <v>-194.706</v>
      </c>
      <c r="O16" s="640"/>
      <c r="P16" s="291"/>
      <c r="Q16" s="291"/>
      <c r="R16" s="906" t="s">
        <v>250</v>
      </c>
      <c r="S16" s="322"/>
    </row>
    <row r="17" spans="1:18" ht="24" customHeight="1">
      <c r="A17" s="335"/>
      <c r="B17" s="347"/>
      <c r="C17" s="347"/>
      <c r="D17" s="20"/>
      <c r="E17" s="100"/>
      <c r="F17" s="19"/>
      <c r="G17" s="953"/>
      <c r="H17" s="953"/>
      <c r="I17" s="359" t="s">
        <v>2</v>
      </c>
      <c r="J17" s="97" t="s">
        <v>17</v>
      </c>
      <c r="K17" s="97" t="s">
        <v>123</v>
      </c>
      <c r="L17" s="97" t="s">
        <v>20</v>
      </c>
      <c r="M17" s="290"/>
      <c r="N17" s="748">
        <v>-47.144</v>
      </c>
      <c r="O17" s="640"/>
      <c r="P17" s="291"/>
      <c r="Q17" s="291"/>
      <c r="R17" s="907"/>
    </row>
    <row r="18" spans="1:18" ht="15" hidden="1">
      <c r="A18" s="335"/>
      <c r="B18" s="347"/>
      <c r="C18" s="347"/>
      <c r="D18" s="20"/>
      <c r="E18" s="100"/>
      <c r="F18" s="19"/>
      <c r="G18" s="953"/>
      <c r="H18" s="953"/>
      <c r="I18" s="254" t="s">
        <v>2</v>
      </c>
      <c r="J18" s="57" t="s">
        <v>17</v>
      </c>
      <c r="K18" s="54" t="s">
        <v>192</v>
      </c>
      <c r="L18" s="97" t="s">
        <v>19</v>
      </c>
      <c r="M18" s="290"/>
      <c r="N18" s="745"/>
      <c r="O18" s="640"/>
      <c r="P18" s="291"/>
      <c r="Q18" s="291"/>
      <c r="R18" s="689"/>
    </row>
    <row r="19" spans="1:18" ht="15" hidden="1">
      <c r="A19" s="335"/>
      <c r="B19" s="347"/>
      <c r="C19" s="347"/>
      <c r="D19" s="20"/>
      <c r="E19" s="100"/>
      <c r="F19" s="19"/>
      <c r="G19" s="953"/>
      <c r="H19" s="953"/>
      <c r="I19" s="254" t="s">
        <v>2</v>
      </c>
      <c r="J19" s="57" t="s">
        <v>17</v>
      </c>
      <c r="K19" s="637" t="s">
        <v>193</v>
      </c>
      <c r="L19" s="97" t="s">
        <v>27</v>
      </c>
      <c r="M19" s="290"/>
      <c r="N19" s="745"/>
      <c r="O19" s="640"/>
      <c r="P19" s="291"/>
      <c r="Q19" s="291"/>
      <c r="R19" s="710"/>
    </row>
    <row r="20" spans="1:18" ht="15">
      <c r="A20" s="335"/>
      <c r="B20" s="347"/>
      <c r="C20" s="347"/>
      <c r="D20" s="20"/>
      <c r="E20" s="100"/>
      <c r="F20" s="19"/>
      <c r="G20" s="953"/>
      <c r="H20" s="953"/>
      <c r="I20" s="254" t="s">
        <v>2</v>
      </c>
      <c r="J20" s="57" t="s">
        <v>17</v>
      </c>
      <c r="K20" s="418" t="s">
        <v>254</v>
      </c>
      <c r="L20" s="418" t="s">
        <v>19</v>
      </c>
      <c r="M20" s="290"/>
      <c r="N20" s="745"/>
      <c r="O20" s="640"/>
      <c r="P20" s="291"/>
      <c r="Q20" s="291">
        <v>-15.5</v>
      </c>
      <c r="R20" s="919" t="s">
        <v>258</v>
      </c>
    </row>
    <row r="21" spans="1:18" ht="15">
      <c r="A21" s="335"/>
      <c r="B21" s="347"/>
      <c r="C21" s="347"/>
      <c r="D21" s="20"/>
      <c r="E21" s="100"/>
      <c r="F21" s="19"/>
      <c r="G21" s="953"/>
      <c r="H21" s="953"/>
      <c r="I21" s="254" t="s">
        <v>2</v>
      </c>
      <c r="J21" s="57" t="s">
        <v>17</v>
      </c>
      <c r="K21" s="418" t="s">
        <v>255</v>
      </c>
      <c r="L21" s="418" t="s">
        <v>19</v>
      </c>
      <c r="M21" s="290"/>
      <c r="N21" s="745"/>
      <c r="O21" s="640"/>
      <c r="P21" s="291"/>
      <c r="Q21" s="291">
        <v>15.5</v>
      </c>
      <c r="R21" s="920"/>
    </row>
    <row r="22" spans="1:18" ht="15" hidden="1">
      <c r="A22" s="335"/>
      <c r="B22" s="347"/>
      <c r="C22" s="347"/>
      <c r="D22" s="20"/>
      <c r="E22" s="100"/>
      <c r="F22" s="19"/>
      <c r="G22" s="953"/>
      <c r="H22" s="953"/>
      <c r="I22" s="254" t="s">
        <v>2</v>
      </c>
      <c r="J22" s="57" t="s">
        <v>15</v>
      </c>
      <c r="K22" s="54" t="s">
        <v>143</v>
      </c>
      <c r="L22" s="57" t="s">
        <v>27</v>
      </c>
      <c r="M22" s="282"/>
      <c r="N22" s="749"/>
      <c r="O22" s="554"/>
      <c r="P22" s="273"/>
      <c r="Q22" s="702"/>
      <c r="R22" s="689"/>
    </row>
    <row r="23" spans="1:18" ht="15" hidden="1">
      <c r="A23" s="335"/>
      <c r="B23" s="347"/>
      <c r="C23" s="347"/>
      <c r="D23" s="20"/>
      <c r="E23" s="100"/>
      <c r="F23" s="19"/>
      <c r="G23" s="953"/>
      <c r="H23" s="953"/>
      <c r="I23" s="254" t="s">
        <v>2</v>
      </c>
      <c r="J23" s="57" t="s">
        <v>15</v>
      </c>
      <c r="K23" s="54" t="s">
        <v>143</v>
      </c>
      <c r="L23" s="57" t="s">
        <v>190</v>
      </c>
      <c r="M23" s="282"/>
      <c r="N23" s="749"/>
      <c r="O23" s="554"/>
      <c r="P23" s="291"/>
      <c r="Q23" s="291"/>
      <c r="R23" s="694"/>
    </row>
    <row r="24" spans="1:18" ht="15" hidden="1">
      <c r="A24" s="335"/>
      <c r="B24" s="347"/>
      <c r="C24" s="347"/>
      <c r="D24" s="20"/>
      <c r="E24" s="100"/>
      <c r="F24" s="19"/>
      <c r="G24" s="953"/>
      <c r="H24" s="953"/>
      <c r="I24" s="254" t="s">
        <v>2</v>
      </c>
      <c r="J24" s="57" t="s">
        <v>15</v>
      </c>
      <c r="K24" s="54" t="s">
        <v>56</v>
      </c>
      <c r="L24" s="57" t="s">
        <v>27</v>
      </c>
      <c r="M24" s="282"/>
      <c r="N24" s="749"/>
      <c r="O24" s="554"/>
      <c r="P24" s="291"/>
      <c r="Q24" s="291"/>
      <c r="R24" s="689"/>
    </row>
    <row r="25" spans="1:18" ht="25.5">
      <c r="A25" s="335"/>
      <c r="B25" s="347"/>
      <c r="C25" s="347"/>
      <c r="D25" s="20"/>
      <c r="E25" s="100"/>
      <c r="F25" s="19"/>
      <c r="G25" s="953"/>
      <c r="H25" s="953"/>
      <c r="I25" s="254" t="s">
        <v>2</v>
      </c>
      <c r="J25" s="57" t="s">
        <v>15</v>
      </c>
      <c r="K25" s="54" t="s">
        <v>56</v>
      </c>
      <c r="L25" s="57" t="s">
        <v>19</v>
      </c>
      <c r="M25" s="282"/>
      <c r="N25" s="743">
        <v>40</v>
      </c>
      <c r="O25" s="554"/>
      <c r="P25" s="291"/>
      <c r="Q25" s="291"/>
      <c r="R25" s="689" t="s">
        <v>311</v>
      </c>
    </row>
    <row r="26" spans="1:18" ht="15" hidden="1">
      <c r="A26" s="335"/>
      <c r="B26" s="347"/>
      <c r="C26" s="347"/>
      <c r="D26" s="20"/>
      <c r="E26" s="100"/>
      <c r="F26" s="19"/>
      <c r="G26" s="953"/>
      <c r="H26" s="953"/>
      <c r="I26" s="254" t="s">
        <v>2</v>
      </c>
      <c r="J26" s="57" t="s">
        <v>15</v>
      </c>
      <c r="K26" s="54" t="s">
        <v>191</v>
      </c>
      <c r="L26" s="57" t="s">
        <v>20</v>
      </c>
      <c r="M26" s="282"/>
      <c r="N26" s="750"/>
      <c r="O26" s="751"/>
      <c r="P26" s="752"/>
      <c r="Q26" s="752"/>
      <c r="R26" s="689"/>
    </row>
    <row r="27" spans="1:18" ht="38.25">
      <c r="A27" s="335"/>
      <c r="B27" s="347"/>
      <c r="C27" s="347"/>
      <c r="D27" s="348"/>
      <c r="E27" s="100"/>
      <c r="F27" s="19"/>
      <c r="G27" s="953"/>
      <c r="H27" s="953"/>
      <c r="I27" s="254" t="s">
        <v>2</v>
      </c>
      <c r="J27" s="57" t="s">
        <v>15</v>
      </c>
      <c r="K27" s="54" t="s">
        <v>276</v>
      </c>
      <c r="L27" s="57" t="s">
        <v>65</v>
      </c>
      <c r="M27" s="639"/>
      <c r="N27" s="273">
        <v>-12</v>
      </c>
      <c r="O27" s="554"/>
      <c r="P27" s="273"/>
      <c r="Q27" s="702"/>
      <c r="R27" s="689" t="s">
        <v>292</v>
      </c>
    </row>
    <row r="28" spans="1:18" ht="27" customHeight="1">
      <c r="A28" s="335"/>
      <c r="B28" s="347"/>
      <c r="C28" s="347"/>
      <c r="D28" s="348"/>
      <c r="E28" s="100"/>
      <c r="F28" s="19"/>
      <c r="G28" s="953"/>
      <c r="H28" s="953"/>
      <c r="I28" s="254" t="s">
        <v>2</v>
      </c>
      <c r="J28" s="57" t="s">
        <v>2</v>
      </c>
      <c r="K28" s="196" t="s">
        <v>291</v>
      </c>
      <c r="L28" s="97" t="s">
        <v>27</v>
      </c>
      <c r="M28" s="679"/>
      <c r="N28" s="617">
        <v>18</v>
      </c>
      <c r="O28" s="640"/>
      <c r="P28" s="291"/>
      <c r="Q28" s="291"/>
      <c r="R28" s="694" t="s">
        <v>293</v>
      </c>
    </row>
    <row r="29" spans="1:18" ht="15" hidden="1">
      <c r="A29" s="335"/>
      <c r="B29" s="347"/>
      <c r="C29" s="347"/>
      <c r="D29" s="567"/>
      <c r="E29" s="100"/>
      <c r="F29" s="19"/>
      <c r="G29" s="953"/>
      <c r="H29" s="953"/>
      <c r="I29" s="359" t="s">
        <v>2</v>
      </c>
      <c r="J29" s="97" t="s">
        <v>42</v>
      </c>
      <c r="K29" s="196" t="s">
        <v>133</v>
      </c>
      <c r="L29" s="97" t="s">
        <v>27</v>
      </c>
      <c r="M29" s="323"/>
      <c r="N29" s="753"/>
      <c r="O29" s="640"/>
      <c r="P29" s="291"/>
      <c r="Q29" s="291"/>
      <c r="R29" s="694"/>
    </row>
    <row r="30" spans="1:18" ht="15" hidden="1">
      <c r="A30" s="335"/>
      <c r="B30" s="347"/>
      <c r="C30" s="347"/>
      <c r="D30" s="567"/>
      <c r="E30" s="100"/>
      <c r="F30" s="19"/>
      <c r="G30" s="953"/>
      <c r="H30" s="953"/>
      <c r="I30" s="254" t="s">
        <v>2</v>
      </c>
      <c r="J30" s="57" t="s">
        <v>42</v>
      </c>
      <c r="K30" s="54" t="s">
        <v>133</v>
      </c>
      <c r="L30" s="57" t="s">
        <v>22</v>
      </c>
      <c r="M30" s="323"/>
      <c r="N30" s="753"/>
      <c r="O30" s="640"/>
      <c r="P30" s="291"/>
      <c r="Q30" s="291"/>
      <c r="R30" s="711"/>
    </row>
    <row r="31" spans="1:18" ht="15" hidden="1">
      <c r="A31" s="335"/>
      <c r="B31" s="347"/>
      <c r="C31" s="347"/>
      <c r="D31" s="567"/>
      <c r="E31" s="100"/>
      <c r="F31" s="19"/>
      <c r="G31" s="953"/>
      <c r="H31" s="953"/>
      <c r="I31" s="254"/>
      <c r="J31" s="57"/>
      <c r="K31" s="54"/>
      <c r="L31" s="57"/>
      <c r="M31" s="323"/>
      <c r="N31" s="753"/>
      <c r="O31" s="640"/>
      <c r="P31" s="291"/>
      <c r="Q31" s="291"/>
      <c r="R31" s="689"/>
    </row>
    <row r="32" spans="1:18" ht="15" hidden="1">
      <c r="A32" s="335"/>
      <c r="B32" s="347"/>
      <c r="C32" s="347"/>
      <c r="D32" s="567"/>
      <c r="E32" s="100"/>
      <c r="F32" s="19"/>
      <c r="G32" s="953"/>
      <c r="H32" s="953"/>
      <c r="I32" s="254" t="s">
        <v>14</v>
      </c>
      <c r="J32" s="57" t="s">
        <v>18</v>
      </c>
      <c r="K32" s="57" t="s">
        <v>131</v>
      </c>
      <c r="L32" s="57" t="s">
        <v>27</v>
      </c>
      <c r="M32" s="290"/>
      <c r="N32" s="745"/>
      <c r="O32" s="640"/>
      <c r="P32" s="291"/>
      <c r="Q32" s="291"/>
      <c r="R32" s="689"/>
    </row>
    <row r="33" spans="1:18" ht="36.75" thickBot="1">
      <c r="A33" s="335"/>
      <c r="B33" s="347"/>
      <c r="C33" s="347"/>
      <c r="D33" s="567"/>
      <c r="E33" s="100"/>
      <c r="F33" s="19"/>
      <c r="G33" s="953"/>
      <c r="H33" s="953"/>
      <c r="I33" s="360" t="s">
        <v>14</v>
      </c>
      <c r="J33" s="63" t="s">
        <v>18</v>
      </c>
      <c r="K33" s="63" t="s">
        <v>123</v>
      </c>
      <c r="L33" s="63" t="s">
        <v>22</v>
      </c>
      <c r="M33" s="361"/>
      <c r="N33" s="754" t="s">
        <v>275</v>
      </c>
      <c r="O33" s="755"/>
      <c r="P33" s="756"/>
      <c r="Q33" s="756"/>
      <c r="R33" s="700" t="s">
        <v>294</v>
      </c>
    </row>
    <row r="34" spans="1:18" ht="15.75" thickBot="1">
      <c r="A34" s="335"/>
      <c r="B34" s="13"/>
      <c r="C34" s="347"/>
      <c r="D34" s="567"/>
      <c r="E34" s="100"/>
      <c r="F34" s="19"/>
      <c r="G34" s="954"/>
      <c r="H34" s="954"/>
      <c r="I34" s="930" t="s">
        <v>36</v>
      </c>
      <c r="J34" s="930"/>
      <c r="K34" s="930"/>
      <c r="L34" s="931"/>
      <c r="M34" s="257"/>
      <c r="N34" s="549">
        <f>N33+N32+N31+N30+N29+N28+N27+N26+N25+N24+N23+N22+N21+N19+N18+N17+N16+N15+N14+N13+N12+N11+N10+N9+N8+N7</f>
        <v>38.400000000000006</v>
      </c>
      <c r="O34" s="549">
        <f>SUM(O7:O33)</f>
        <v>0</v>
      </c>
      <c r="P34" s="274">
        <f>P27+P25+P22+P15</f>
        <v>0</v>
      </c>
      <c r="Q34" s="704">
        <f>Q27+Q25+Q22+Q15</f>
        <v>0</v>
      </c>
      <c r="R34" s="712"/>
    </row>
    <row r="35" spans="1:18" ht="15" hidden="1">
      <c r="A35" s="335"/>
      <c r="B35" s="347"/>
      <c r="C35" s="347"/>
      <c r="D35" s="348"/>
      <c r="E35" s="100"/>
      <c r="F35" s="19"/>
      <c r="G35" s="926" t="s">
        <v>31</v>
      </c>
      <c r="H35" s="952">
        <v>912</v>
      </c>
      <c r="I35" s="563" t="s">
        <v>1</v>
      </c>
      <c r="J35" s="116" t="s">
        <v>18</v>
      </c>
      <c r="K35" s="564" t="s">
        <v>135</v>
      </c>
      <c r="L35" s="116" t="s">
        <v>27</v>
      </c>
      <c r="M35" s="358"/>
      <c r="N35" s="358"/>
      <c r="O35" s="545"/>
      <c r="P35" s="330"/>
      <c r="Q35" s="705"/>
      <c r="R35" s="686" t="s">
        <v>206</v>
      </c>
    </row>
    <row r="36" spans="1:18" ht="38.25" hidden="1">
      <c r="A36" s="335"/>
      <c r="B36" s="347"/>
      <c r="C36" s="347"/>
      <c r="D36" s="20"/>
      <c r="E36" s="100"/>
      <c r="F36" s="19"/>
      <c r="G36" s="927"/>
      <c r="H36" s="953"/>
      <c r="I36" s="94" t="s">
        <v>1</v>
      </c>
      <c r="J36" s="53" t="s">
        <v>18</v>
      </c>
      <c r="K36" s="95" t="s">
        <v>135</v>
      </c>
      <c r="L36" s="53" t="s">
        <v>19</v>
      </c>
      <c r="M36" s="318"/>
      <c r="N36" s="318"/>
      <c r="O36" s="524"/>
      <c r="P36" s="273"/>
      <c r="Q36" s="702"/>
      <c r="R36" s="689" t="s">
        <v>207</v>
      </c>
    </row>
    <row r="37" spans="1:18" ht="15" hidden="1">
      <c r="A37" s="335"/>
      <c r="B37" s="347"/>
      <c r="C37" s="347"/>
      <c r="D37" s="20"/>
      <c r="E37" s="100"/>
      <c r="F37" s="19"/>
      <c r="G37" s="927"/>
      <c r="H37" s="953"/>
      <c r="I37" s="94" t="s">
        <v>1</v>
      </c>
      <c r="J37" s="53" t="s">
        <v>18</v>
      </c>
      <c r="K37" s="95" t="s">
        <v>208</v>
      </c>
      <c r="L37" s="279">
        <v>100</v>
      </c>
      <c r="M37" s="356"/>
      <c r="N37" s="356"/>
      <c r="O37" s="547"/>
      <c r="P37" s="320"/>
      <c r="Q37" s="706"/>
      <c r="R37" s="686" t="s">
        <v>206</v>
      </c>
    </row>
    <row r="38" spans="1:18" ht="15" hidden="1">
      <c r="A38" s="335"/>
      <c r="B38" s="347"/>
      <c r="C38" s="347"/>
      <c r="D38" s="348"/>
      <c r="E38" s="100"/>
      <c r="F38" s="19"/>
      <c r="G38" s="927"/>
      <c r="H38" s="953"/>
      <c r="I38" s="94" t="s">
        <v>1</v>
      </c>
      <c r="J38" s="53" t="s">
        <v>18</v>
      </c>
      <c r="K38" s="95" t="s">
        <v>208</v>
      </c>
      <c r="L38" s="642"/>
      <c r="M38" s="318"/>
      <c r="N38" s="318"/>
      <c r="O38" s="524"/>
      <c r="P38" s="319"/>
      <c r="Q38" s="707"/>
      <c r="R38" s="713"/>
    </row>
    <row r="39" spans="1:18" ht="15" hidden="1">
      <c r="A39" s="335"/>
      <c r="B39" s="347"/>
      <c r="C39" s="347"/>
      <c r="D39" s="348"/>
      <c r="E39" s="100"/>
      <c r="F39" s="19"/>
      <c r="G39" s="927"/>
      <c r="H39" s="953"/>
      <c r="I39" s="94" t="s">
        <v>32</v>
      </c>
      <c r="J39" s="53" t="s">
        <v>1</v>
      </c>
      <c r="K39" s="95" t="s">
        <v>175</v>
      </c>
      <c r="L39" s="53" t="s">
        <v>176</v>
      </c>
      <c r="M39" s="49" t="s">
        <v>177</v>
      </c>
      <c r="N39" s="49"/>
      <c r="O39" s="524"/>
      <c r="P39" s="319"/>
      <c r="Q39" s="707"/>
      <c r="R39" s="689"/>
    </row>
    <row r="40" spans="1:18" ht="70.5" customHeight="1">
      <c r="A40" s="335"/>
      <c r="B40" s="347"/>
      <c r="C40" s="347"/>
      <c r="D40" s="348"/>
      <c r="E40" s="100"/>
      <c r="F40" s="19"/>
      <c r="G40" s="927"/>
      <c r="H40" s="953"/>
      <c r="I40" s="349" t="s">
        <v>126</v>
      </c>
      <c r="J40" s="95" t="s">
        <v>15</v>
      </c>
      <c r="K40" s="381" t="s">
        <v>145</v>
      </c>
      <c r="L40" s="95" t="s">
        <v>77</v>
      </c>
      <c r="M40" s="95" t="s">
        <v>76</v>
      </c>
      <c r="N40" s="95" t="s">
        <v>297</v>
      </c>
      <c r="O40" s="524"/>
      <c r="P40" s="319"/>
      <c r="Q40" s="707"/>
      <c r="R40" s="689" t="s">
        <v>309</v>
      </c>
    </row>
    <row r="41" spans="1:18" ht="15" hidden="1">
      <c r="A41" s="335"/>
      <c r="B41" s="347"/>
      <c r="C41" s="347"/>
      <c r="D41" s="348"/>
      <c r="E41" s="100"/>
      <c r="F41" s="19"/>
      <c r="G41" s="927"/>
      <c r="H41" s="953"/>
      <c r="I41" s="380"/>
      <c r="J41" s="357"/>
      <c r="K41" s="357"/>
      <c r="L41" s="357"/>
      <c r="M41" s="357"/>
      <c r="N41" s="357"/>
      <c r="O41" s="524"/>
      <c r="P41" s="273"/>
      <c r="Q41" s="702"/>
      <c r="R41" s="689"/>
    </row>
    <row r="42" spans="1:18" ht="15" thickBot="1">
      <c r="A42" s="335"/>
      <c r="B42" s="13"/>
      <c r="C42" s="347"/>
      <c r="D42" s="566"/>
      <c r="E42" s="101"/>
      <c r="F42" s="9"/>
      <c r="G42" s="927"/>
      <c r="H42" s="953"/>
      <c r="I42" s="955" t="s">
        <v>298</v>
      </c>
      <c r="J42" s="956"/>
      <c r="K42" s="956"/>
      <c r="L42" s="957"/>
      <c r="M42" s="565"/>
      <c r="N42" s="565"/>
      <c r="O42" s="556"/>
      <c r="P42" s="354"/>
      <c r="Q42" s="354"/>
      <c r="R42" s="714" t="s">
        <v>299</v>
      </c>
    </row>
    <row r="43" spans="1:18" ht="15" thickBot="1">
      <c r="A43" s="335"/>
      <c r="B43" s="13"/>
      <c r="C43" s="347"/>
      <c r="D43" s="566"/>
      <c r="E43" s="101"/>
      <c r="F43" s="9"/>
      <c r="G43" s="928"/>
      <c r="H43" s="954"/>
      <c r="I43" s="893" t="s">
        <v>36</v>
      </c>
      <c r="J43" s="894"/>
      <c r="K43" s="894"/>
      <c r="L43" s="894"/>
      <c r="M43" s="932"/>
      <c r="N43" s="550">
        <f>N42+N41+N40+N39+N38+N37+N36+N35</f>
        <v>133.5</v>
      </c>
      <c r="O43" s="550">
        <f>O42+O41+O40+O39+O38+O37+O36+O35</f>
        <v>0</v>
      </c>
      <c r="P43" s="550">
        <f>P42+P41+P40+P39+P38+P37+P36+P35</f>
        <v>0</v>
      </c>
      <c r="Q43" s="812">
        <f>Q42+Q41+Q40+Q39+Q38+Q37+Q36+Q35</f>
        <v>0</v>
      </c>
      <c r="R43" s="382"/>
    </row>
    <row r="44" spans="1:18" ht="25.5" hidden="1">
      <c r="A44" s="335"/>
      <c r="B44" s="13"/>
      <c r="C44" s="347"/>
      <c r="D44" s="372"/>
      <c r="E44" s="101"/>
      <c r="F44" s="9"/>
      <c r="G44" s="926" t="s">
        <v>43</v>
      </c>
      <c r="H44" s="296" t="s">
        <v>35</v>
      </c>
      <c r="I44" s="255" t="s">
        <v>1</v>
      </c>
      <c r="J44" s="256" t="s">
        <v>41</v>
      </c>
      <c r="K44" s="51" t="s">
        <v>61</v>
      </c>
      <c r="L44" s="97" t="s">
        <v>27</v>
      </c>
      <c r="M44" s="51"/>
      <c r="N44" s="51"/>
      <c r="O44" s="551"/>
      <c r="P44" s="317"/>
      <c r="Q44" s="317"/>
      <c r="R44" s="694" t="s">
        <v>204</v>
      </c>
    </row>
    <row r="45" spans="1:18" ht="15.75" hidden="1" thickBot="1">
      <c r="A45" s="335"/>
      <c r="B45" s="13"/>
      <c r="C45" s="347"/>
      <c r="D45" s="372"/>
      <c r="E45" s="101"/>
      <c r="F45" s="9"/>
      <c r="G45" s="927"/>
      <c r="H45" s="297"/>
      <c r="I45" s="23" t="s">
        <v>1</v>
      </c>
      <c r="J45" s="24" t="s">
        <v>41</v>
      </c>
      <c r="K45" s="50" t="s">
        <v>61</v>
      </c>
      <c r="L45" s="57" t="s">
        <v>19</v>
      </c>
      <c r="M45" s="50"/>
      <c r="N45" s="50"/>
      <c r="O45" s="552"/>
      <c r="P45" s="52"/>
      <c r="Q45" s="52"/>
      <c r="R45" s="643"/>
    </row>
    <row r="46" spans="1:18" ht="15.75" hidden="1" thickBot="1">
      <c r="A46" s="335"/>
      <c r="B46" s="13"/>
      <c r="C46" s="347"/>
      <c r="D46" s="372"/>
      <c r="E46" s="101"/>
      <c r="F46" s="9"/>
      <c r="G46" s="927"/>
      <c r="H46" s="297"/>
      <c r="I46" s="23" t="s">
        <v>1</v>
      </c>
      <c r="J46" s="24" t="s">
        <v>41</v>
      </c>
      <c r="K46" s="50" t="s">
        <v>61</v>
      </c>
      <c r="L46" s="57" t="s">
        <v>20</v>
      </c>
      <c r="M46" s="50"/>
      <c r="N46" s="50"/>
      <c r="O46" s="552"/>
      <c r="P46" s="52"/>
      <c r="Q46" s="52"/>
      <c r="R46" s="715"/>
    </row>
    <row r="47" spans="1:18" s="11" customFormat="1" ht="15.75" hidden="1" thickBot="1">
      <c r="A47" s="109"/>
      <c r="B47" s="66"/>
      <c r="C47" s="66"/>
      <c r="D47" s="66"/>
      <c r="E47" s="102"/>
      <c r="F47" s="37"/>
      <c r="G47" s="928"/>
      <c r="H47" s="298"/>
      <c r="I47" s="929" t="s">
        <v>36</v>
      </c>
      <c r="J47" s="930"/>
      <c r="K47" s="930"/>
      <c r="L47" s="931"/>
      <c r="M47" s="125"/>
      <c r="N47" s="553">
        <f>N46+N45+N44</f>
        <v>0</v>
      </c>
      <c r="O47" s="553">
        <f>O46+O45+O44</f>
        <v>0</v>
      </c>
      <c r="P47" s="263"/>
      <c r="Q47" s="708"/>
      <c r="R47" s="716"/>
    </row>
    <row r="48" spans="1:18" s="11" customFormat="1" ht="25.5" hidden="1">
      <c r="A48" s="109"/>
      <c r="B48" s="66"/>
      <c r="C48" s="66"/>
      <c r="D48" s="66"/>
      <c r="E48" s="102"/>
      <c r="F48" s="37"/>
      <c r="G48" s="964" t="s">
        <v>40</v>
      </c>
      <c r="H48" s="62"/>
      <c r="I48" s="40" t="s">
        <v>1</v>
      </c>
      <c r="J48" s="41" t="s">
        <v>17</v>
      </c>
      <c r="K48" s="59" t="s">
        <v>62</v>
      </c>
      <c r="L48" s="41" t="s">
        <v>27</v>
      </c>
      <c r="M48" s="124"/>
      <c r="N48" s="757"/>
      <c r="O48" s="545"/>
      <c r="P48" s="758"/>
      <c r="Q48" s="758"/>
      <c r="R48" s="694" t="s">
        <v>204</v>
      </c>
    </row>
    <row r="49" spans="1:18" s="11" customFormat="1" ht="15" hidden="1">
      <c r="A49" s="373"/>
      <c r="B49" s="195"/>
      <c r="C49" s="374"/>
      <c r="D49" s="375"/>
      <c r="E49" s="102"/>
      <c r="F49" s="37"/>
      <c r="G49" s="965"/>
      <c r="H49" s="967" t="s">
        <v>29</v>
      </c>
      <c r="I49" s="35" t="s">
        <v>1</v>
      </c>
      <c r="J49" s="34" t="s">
        <v>18</v>
      </c>
      <c r="K49" s="55" t="s">
        <v>63</v>
      </c>
      <c r="L49" s="96" t="s">
        <v>19</v>
      </c>
      <c r="M49" s="69"/>
      <c r="N49" s="728"/>
      <c r="O49" s="547"/>
      <c r="P49" s="264"/>
      <c r="Q49" s="264"/>
      <c r="R49" s="717"/>
    </row>
    <row r="50" spans="1:18" s="11" customFormat="1" ht="15" hidden="1">
      <c r="A50" s="373"/>
      <c r="B50" s="195"/>
      <c r="C50" s="374"/>
      <c r="D50" s="375"/>
      <c r="E50" s="102"/>
      <c r="F50" s="37"/>
      <c r="G50" s="965"/>
      <c r="H50" s="967"/>
      <c r="I50" s="28"/>
      <c r="J50" s="28"/>
      <c r="K50" s="641"/>
      <c r="L50" s="53"/>
      <c r="M50" s="56"/>
      <c r="N50" s="730"/>
      <c r="O50" s="524"/>
      <c r="P50" s="759"/>
      <c r="Q50" s="760"/>
      <c r="R50" s="718"/>
    </row>
    <row r="51" spans="1:18" s="11" customFormat="1" ht="15" hidden="1">
      <c r="A51" s="202"/>
      <c r="B51" s="195"/>
      <c r="C51" s="374"/>
      <c r="D51" s="376"/>
      <c r="E51" s="103"/>
      <c r="F51" s="20"/>
      <c r="G51" s="965"/>
      <c r="H51" s="967"/>
      <c r="I51" s="35" t="s">
        <v>1</v>
      </c>
      <c r="J51" s="34" t="s">
        <v>18</v>
      </c>
      <c r="K51" s="55" t="s">
        <v>54</v>
      </c>
      <c r="L51" s="96" t="s">
        <v>27</v>
      </c>
      <c r="M51" s="356"/>
      <c r="N51" s="728"/>
      <c r="O51" s="640"/>
      <c r="P51" s="264"/>
      <c r="Q51" s="264"/>
      <c r="R51" s="694" t="s">
        <v>249</v>
      </c>
    </row>
    <row r="52" spans="1:18" s="11" customFormat="1" ht="36">
      <c r="A52" s="202"/>
      <c r="B52" s="195"/>
      <c r="C52" s="374"/>
      <c r="D52" s="376"/>
      <c r="E52" s="103"/>
      <c r="F52" s="20"/>
      <c r="G52" s="965"/>
      <c r="H52" s="967"/>
      <c r="I52" s="27" t="s">
        <v>1</v>
      </c>
      <c r="J52" s="28" t="s">
        <v>18</v>
      </c>
      <c r="K52" s="49" t="s">
        <v>54</v>
      </c>
      <c r="L52" s="53" t="s">
        <v>19</v>
      </c>
      <c r="M52" s="56"/>
      <c r="N52" s="730">
        <v>-43.7</v>
      </c>
      <c r="O52" s="546"/>
      <c r="P52" s="265"/>
      <c r="Q52" s="265"/>
      <c r="R52" s="693" t="s">
        <v>313</v>
      </c>
    </row>
    <row r="53" spans="1:18" s="11" customFormat="1" ht="15" hidden="1">
      <c r="A53" s="202"/>
      <c r="B53" s="65"/>
      <c r="C53" s="64"/>
      <c r="D53" s="143"/>
      <c r="E53" s="103"/>
      <c r="F53" s="20"/>
      <c r="G53" s="965"/>
      <c r="H53" s="967"/>
      <c r="I53" s="35" t="s">
        <v>1</v>
      </c>
      <c r="J53" s="34" t="s">
        <v>18</v>
      </c>
      <c r="K53" s="55" t="s">
        <v>54</v>
      </c>
      <c r="L53" s="96" t="s">
        <v>20</v>
      </c>
      <c r="M53" s="55"/>
      <c r="N53" s="732"/>
      <c r="O53" s="554"/>
      <c r="P53" s="265"/>
      <c r="Q53" s="265"/>
      <c r="R53" s="719"/>
    </row>
    <row r="54" spans="1:18" s="11" customFormat="1" ht="25.5" hidden="1">
      <c r="A54" s="202"/>
      <c r="B54" s="195"/>
      <c r="C54" s="374"/>
      <c r="D54" s="376"/>
      <c r="E54" s="103"/>
      <c r="F54" s="20"/>
      <c r="G54" s="965"/>
      <c r="H54" s="967"/>
      <c r="I54" s="35" t="s">
        <v>1</v>
      </c>
      <c r="J54" s="34" t="s">
        <v>18</v>
      </c>
      <c r="K54" s="55" t="s">
        <v>107</v>
      </c>
      <c r="L54" s="96" t="s">
        <v>27</v>
      </c>
      <c r="M54" s="55"/>
      <c r="N54" s="732"/>
      <c r="O54" s="554"/>
      <c r="P54" s="266"/>
      <c r="Q54" s="266"/>
      <c r="R54" s="694" t="s">
        <v>204</v>
      </c>
    </row>
    <row r="55" spans="1:18" s="11" customFormat="1" ht="15" hidden="1">
      <c r="A55" s="202"/>
      <c r="B55" s="195"/>
      <c r="C55" s="374"/>
      <c r="D55" s="525"/>
      <c r="E55" s="103"/>
      <c r="F55" s="20"/>
      <c r="G55" s="965"/>
      <c r="H55" s="967"/>
      <c r="I55" s="112" t="s">
        <v>1</v>
      </c>
      <c r="J55" s="113" t="s">
        <v>18</v>
      </c>
      <c r="K55" s="55" t="s">
        <v>107</v>
      </c>
      <c r="L55" s="115" t="s">
        <v>19</v>
      </c>
      <c r="M55" s="55"/>
      <c r="N55" s="732"/>
      <c r="O55" s="554"/>
      <c r="P55" s="264"/>
      <c r="Q55" s="264"/>
      <c r="R55" s="720"/>
    </row>
    <row r="56" spans="1:18" s="11" customFormat="1" ht="15" hidden="1">
      <c r="A56" s="202"/>
      <c r="B56" s="195"/>
      <c r="C56" s="37"/>
      <c r="D56" s="206"/>
      <c r="E56" s="103"/>
      <c r="F56" s="20"/>
      <c r="G56" s="965"/>
      <c r="H56" s="967"/>
      <c r="I56" s="35" t="s">
        <v>1</v>
      </c>
      <c r="J56" s="34" t="s">
        <v>18</v>
      </c>
      <c r="K56" s="196" t="s">
        <v>117</v>
      </c>
      <c r="L56" s="53" t="s">
        <v>27</v>
      </c>
      <c r="M56" s="288"/>
      <c r="N56" s="730"/>
      <c r="O56" s="554"/>
      <c r="P56" s="267"/>
      <c r="Q56" s="267"/>
      <c r="R56" s="717" t="s">
        <v>235</v>
      </c>
    </row>
    <row r="57" spans="1:18" s="11" customFormat="1" ht="15" hidden="1">
      <c r="A57" s="202"/>
      <c r="B57" s="195"/>
      <c r="C57" s="37"/>
      <c r="D57" s="206"/>
      <c r="E57" s="103"/>
      <c r="F57" s="20"/>
      <c r="G57" s="965"/>
      <c r="H57" s="967"/>
      <c r="I57" s="109"/>
      <c r="J57" s="66"/>
      <c r="K57" s="66"/>
      <c r="L57" s="66"/>
      <c r="M57" s="66"/>
      <c r="N57" s="729"/>
      <c r="O57" s="555"/>
      <c r="P57" s="67"/>
      <c r="Q57" s="264"/>
      <c r="R57" s="717"/>
    </row>
    <row r="58" spans="1:18" s="11" customFormat="1" ht="15" hidden="1">
      <c r="A58" s="331"/>
      <c r="B58" s="195"/>
      <c r="C58" s="377"/>
      <c r="D58" s="206"/>
      <c r="E58" s="103"/>
      <c r="F58" s="20"/>
      <c r="G58" s="965"/>
      <c r="H58" s="967"/>
      <c r="I58" s="112" t="s">
        <v>1</v>
      </c>
      <c r="J58" s="113" t="s">
        <v>109</v>
      </c>
      <c r="K58" s="114" t="s">
        <v>88</v>
      </c>
      <c r="L58" s="115" t="s">
        <v>144</v>
      </c>
      <c r="M58" s="126"/>
      <c r="N58" s="733"/>
      <c r="O58" s="548"/>
      <c r="P58" s="264"/>
      <c r="Q58" s="264"/>
      <c r="R58" s="717"/>
    </row>
    <row r="59" spans="1:18" s="11" customFormat="1" ht="15" hidden="1">
      <c r="A59" s="331"/>
      <c r="B59" s="195"/>
      <c r="C59" s="377"/>
      <c r="D59" s="206"/>
      <c r="E59" s="103"/>
      <c r="F59" s="20"/>
      <c r="G59" s="965"/>
      <c r="H59" s="967"/>
      <c r="I59" s="240" t="s">
        <v>1</v>
      </c>
      <c r="J59" s="239" t="s">
        <v>32</v>
      </c>
      <c r="K59" s="324" t="s">
        <v>187</v>
      </c>
      <c r="L59" s="115" t="s">
        <v>19</v>
      </c>
      <c r="M59" s="126"/>
      <c r="N59" s="733"/>
      <c r="O59" s="548"/>
      <c r="P59" s="264"/>
      <c r="Q59" s="264"/>
      <c r="R59" s="717"/>
    </row>
    <row r="60" spans="1:18" s="11" customFormat="1" ht="15" hidden="1">
      <c r="A60" s="332"/>
      <c r="B60" s="66"/>
      <c r="C60" s="333"/>
      <c r="D60" s="338"/>
      <c r="E60" s="103"/>
      <c r="F60" s="20"/>
      <c r="G60" s="965"/>
      <c r="H60" s="967"/>
      <c r="I60" s="240" t="s">
        <v>1</v>
      </c>
      <c r="J60" s="239" t="s">
        <v>32</v>
      </c>
      <c r="K60" s="324" t="s">
        <v>186</v>
      </c>
      <c r="L60" s="325" t="s">
        <v>19</v>
      </c>
      <c r="M60" s="56"/>
      <c r="N60" s="730"/>
      <c r="O60" s="546"/>
      <c r="P60" s="326"/>
      <c r="Q60" s="268"/>
      <c r="R60" s="687"/>
    </row>
    <row r="61" spans="1:18" s="11" customFormat="1" ht="15" hidden="1">
      <c r="A61" s="202"/>
      <c r="B61" s="65"/>
      <c r="C61" s="395"/>
      <c r="D61" s="396"/>
      <c r="E61" s="103"/>
      <c r="F61" s="20"/>
      <c r="G61" s="965"/>
      <c r="H61" s="967"/>
      <c r="I61" s="240" t="s">
        <v>1</v>
      </c>
      <c r="J61" s="239" t="s">
        <v>32</v>
      </c>
      <c r="K61" s="324" t="s">
        <v>132</v>
      </c>
      <c r="L61" s="325" t="s">
        <v>19</v>
      </c>
      <c r="M61" s="327"/>
      <c r="N61" s="731"/>
      <c r="O61" s="546"/>
      <c r="P61" s="326"/>
      <c r="Q61" s="268"/>
      <c r="R61" s="721"/>
    </row>
    <row r="62" spans="1:18" s="11" customFormat="1" ht="36" hidden="1">
      <c r="A62" s="202"/>
      <c r="B62" s="65"/>
      <c r="C62" s="395"/>
      <c r="D62" s="396"/>
      <c r="E62" s="103"/>
      <c r="F62" s="20"/>
      <c r="G62" s="965"/>
      <c r="H62" s="967"/>
      <c r="I62" s="240" t="s">
        <v>1</v>
      </c>
      <c r="J62" s="239" t="s">
        <v>32</v>
      </c>
      <c r="K62" s="324" t="s">
        <v>55</v>
      </c>
      <c r="L62" s="325" t="s">
        <v>19</v>
      </c>
      <c r="M62" s="327"/>
      <c r="N62" s="731"/>
      <c r="O62" s="546"/>
      <c r="P62" s="328"/>
      <c r="Q62" s="269"/>
      <c r="R62" s="687" t="s">
        <v>251</v>
      </c>
    </row>
    <row r="63" spans="1:18" s="11" customFormat="1" ht="15" hidden="1">
      <c r="A63" s="202"/>
      <c r="B63" s="65"/>
      <c r="C63" s="395"/>
      <c r="D63" s="396"/>
      <c r="E63" s="103"/>
      <c r="F63" s="20"/>
      <c r="G63" s="965"/>
      <c r="H63" s="967"/>
      <c r="I63" s="240" t="s">
        <v>1</v>
      </c>
      <c r="J63" s="239" t="s">
        <v>32</v>
      </c>
      <c r="K63" s="324" t="s">
        <v>55</v>
      </c>
      <c r="L63" s="325" t="s">
        <v>81</v>
      </c>
      <c r="M63" s="327"/>
      <c r="N63" s="731"/>
      <c r="O63" s="546"/>
      <c r="P63" s="326"/>
      <c r="Q63" s="268"/>
      <c r="R63" s="687"/>
    </row>
    <row r="64" spans="1:18" s="11" customFormat="1" ht="60" hidden="1">
      <c r="A64" s="385"/>
      <c r="B64" s="66"/>
      <c r="C64" s="333"/>
      <c r="D64" s="338"/>
      <c r="E64" s="103"/>
      <c r="F64" s="20"/>
      <c r="G64" s="965"/>
      <c r="H64" s="967"/>
      <c r="I64" s="35" t="s">
        <v>1</v>
      </c>
      <c r="J64" s="34" t="s">
        <v>32</v>
      </c>
      <c r="K64" s="55" t="s">
        <v>75</v>
      </c>
      <c r="L64" s="96" t="s">
        <v>19</v>
      </c>
      <c r="M64" s="69"/>
      <c r="N64" s="728"/>
      <c r="O64" s="546"/>
      <c r="P64" s="266"/>
      <c r="Q64" s="266"/>
      <c r="R64" s="717" t="s">
        <v>203</v>
      </c>
    </row>
    <row r="65" spans="1:18" s="11" customFormat="1" ht="15" hidden="1">
      <c r="A65" s="202"/>
      <c r="B65" s="65"/>
      <c r="C65" s="64"/>
      <c r="D65" s="143"/>
      <c r="E65" s="103"/>
      <c r="F65" s="20"/>
      <c r="G65" s="965"/>
      <c r="H65" s="967"/>
      <c r="I65" s="35" t="s">
        <v>1</v>
      </c>
      <c r="J65" s="34" t="s">
        <v>32</v>
      </c>
      <c r="K65" s="55" t="s">
        <v>63</v>
      </c>
      <c r="L65" s="96" t="s">
        <v>19</v>
      </c>
      <c r="M65" s="126"/>
      <c r="N65" s="733"/>
      <c r="O65" s="546"/>
      <c r="P65" s="268"/>
      <c r="Q65" s="268"/>
      <c r="R65" s="687" t="s">
        <v>201</v>
      </c>
    </row>
    <row r="66" spans="1:18" s="11" customFormat="1" ht="15" hidden="1">
      <c r="A66" s="334"/>
      <c r="B66" s="333"/>
      <c r="C66" s="333"/>
      <c r="D66" s="526"/>
      <c r="E66" s="103"/>
      <c r="F66" s="20"/>
      <c r="G66" s="965"/>
      <c r="H66" s="967"/>
      <c r="I66" s="112" t="s">
        <v>1</v>
      </c>
      <c r="J66" s="113" t="s">
        <v>32</v>
      </c>
      <c r="K66" s="111" t="s">
        <v>85</v>
      </c>
      <c r="L66" s="115" t="s">
        <v>27</v>
      </c>
      <c r="M66" s="126"/>
      <c r="N66" s="733"/>
      <c r="O66" s="546"/>
      <c r="P66" s="268"/>
      <c r="Q66" s="268"/>
      <c r="R66" s="687"/>
    </row>
    <row r="67" spans="1:18" s="11" customFormat="1" ht="24">
      <c r="A67" s="202"/>
      <c r="B67" s="65"/>
      <c r="C67" s="64"/>
      <c r="D67" s="143"/>
      <c r="E67" s="103"/>
      <c r="F67" s="20"/>
      <c r="G67" s="965"/>
      <c r="H67" s="967"/>
      <c r="I67" s="112" t="s">
        <v>1</v>
      </c>
      <c r="J67" s="113" t="s">
        <v>32</v>
      </c>
      <c r="K67" s="111" t="s">
        <v>55</v>
      </c>
      <c r="L67" s="115" t="s">
        <v>19</v>
      </c>
      <c r="M67" s="126"/>
      <c r="N67" s="733">
        <v>170</v>
      </c>
      <c r="O67" s="546"/>
      <c r="P67" s="270"/>
      <c r="Q67" s="270"/>
      <c r="R67" s="722" t="s">
        <v>290</v>
      </c>
    </row>
    <row r="68" spans="1:18" s="11" customFormat="1" ht="24">
      <c r="A68" s="202"/>
      <c r="B68" s="119"/>
      <c r="C68" s="64"/>
      <c r="D68" s="143"/>
      <c r="E68" s="103"/>
      <c r="F68" s="20"/>
      <c r="G68" s="965"/>
      <c r="H68" s="967"/>
      <c r="I68" s="112" t="s">
        <v>1</v>
      </c>
      <c r="J68" s="113" t="s">
        <v>32</v>
      </c>
      <c r="K68" s="111" t="s">
        <v>86</v>
      </c>
      <c r="L68" s="115" t="s">
        <v>19</v>
      </c>
      <c r="M68" s="126"/>
      <c r="N68" s="733">
        <v>3.7</v>
      </c>
      <c r="O68" s="546"/>
      <c r="P68" s="268"/>
      <c r="Q68" s="268"/>
      <c r="R68" s="688" t="s">
        <v>314</v>
      </c>
    </row>
    <row r="69" spans="1:18" s="11" customFormat="1" ht="25.5" hidden="1">
      <c r="A69" s="203"/>
      <c r="B69" s="13"/>
      <c r="C69" s="64"/>
      <c r="D69" s="143"/>
      <c r="E69" s="103"/>
      <c r="F69" s="20"/>
      <c r="G69" s="965"/>
      <c r="H69" s="967"/>
      <c r="I69" s="112" t="s">
        <v>1</v>
      </c>
      <c r="J69" s="113" t="s">
        <v>32</v>
      </c>
      <c r="K69" s="111" t="s">
        <v>83</v>
      </c>
      <c r="L69" s="115" t="s">
        <v>27</v>
      </c>
      <c r="M69" s="126"/>
      <c r="N69" s="733"/>
      <c r="O69" s="546"/>
      <c r="P69" s="268"/>
      <c r="Q69" s="268"/>
      <c r="R69" s="689" t="s">
        <v>239</v>
      </c>
    </row>
    <row r="70" spans="1:18" s="11" customFormat="1" ht="38.25" hidden="1">
      <c r="A70" s="628">
        <v>182</v>
      </c>
      <c r="B70" s="625" t="s">
        <v>194</v>
      </c>
      <c r="C70" s="64"/>
      <c r="D70" s="626"/>
      <c r="E70" s="103"/>
      <c r="F70" s="20"/>
      <c r="G70" s="965"/>
      <c r="H70" s="967"/>
      <c r="I70" s="112" t="s">
        <v>1</v>
      </c>
      <c r="J70" s="113" t="s">
        <v>32</v>
      </c>
      <c r="K70" s="111" t="s">
        <v>83</v>
      </c>
      <c r="L70" s="115" t="s">
        <v>19</v>
      </c>
      <c r="M70" s="126"/>
      <c r="N70" s="733"/>
      <c r="O70" s="524"/>
      <c r="P70" s="268"/>
      <c r="Q70" s="268"/>
      <c r="R70" s="688"/>
    </row>
    <row r="71" spans="1:18" s="11" customFormat="1" ht="15.75" hidden="1" thickBot="1">
      <c r="A71" s="629"/>
      <c r="B71" s="65"/>
      <c r="C71" s="64"/>
      <c r="D71" s="626"/>
      <c r="E71" s="103"/>
      <c r="F71" s="20"/>
      <c r="G71" s="965"/>
      <c r="H71" s="967"/>
      <c r="I71" s="112" t="s">
        <v>1</v>
      </c>
      <c r="J71" s="113" t="s">
        <v>32</v>
      </c>
      <c r="K71" s="111" t="s">
        <v>83</v>
      </c>
      <c r="L71" s="115" t="s">
        <v>22</v>
      </c>
      <c r="M71" s="126"/>
      <c r="N71" s="733"/>
      <c r="O71" s="524"/>
      <c r="P71" s="268"/>
      <c r="Q71" s="268"/>
      <c r="R71" s="690"/>
    </row>
    <row r="72" spans="1:18" s="11" customFormat="1" ht="25.5" hidden="1">
      <c r="A72" s="629"/>
      <c r="B72" s="65"/>
      <c r="C72" s="64"/>
      <c r="D72" s="626"/>
      <c r="E72" s="103"/>
      <c r="F72" s="20"/>
      <c r="G72" s="965"/>
      <c r="H72" s="967"/>
      <c r="I72" s="112" t="s">
        <v>1</v>
      </c>
      <c r="J72" s="113" t="s">
        <v>32</v>
      </c>
      <c r="K72" s="111" t="s">
        <v>51</v>
      </c>
      <c r="L72" s="115" t="s">
        <v>27</v>
      </c>
      <c r="M72" s="126"/>
      <c r="N72" s="733"/>
      <c r="O72" s="524"/>
      <c r="P72" s="268"/>
      <c r="Q72" s="268"/>
      <c r="R72" s="686" t="s">
        <v>240</v>
      </c>
    </row>
    <row r="73" spans="1:18" s="11" customFormat="1" ht="15" hidden="1">
      <c r="A73" s="629"/>
      <c r="B73" s="65"/>
      <c r="C73" s="64"/>
      <c r="D73" s="627"/>
      <c r="E73" s="103"/>
      <c r="F73" s="20"/>
      <c r="G73" s="965"/>
      <c r="H73" s="967"/>
      <c r="I73" s="112" t="s">
        <v>1</v>
      </c>
      <c r="J73" s="113" t="s">
        <v>32</v>
      </c>
      <c r="K73" s="111" t="s">
        <v>51</v>
      </c>
      <c r="L73" s="115" t="s">
        <v>19</v>
      </c>
      <c r="M73" s="126"/>
      <c r="N73" s="733"/>
      <c r="O73" s="524"/>
      <c r="P73" s="268"/>
      <c r="Q73" s="268"/>
      <c r="R73" s="687"/>
    </row>
    <row r="74" spans="1:18" s="11" customFormat="1" ht="15" hidden="1">
      <c r="A74" s="629"/>
      <c r="B74" s="65"/>
      <c r="C74" s="64"/>
      <c r="D74" s="627"/>
      <c r="E74" s="103"/>
      <c r="F74" s="20"/>
      <c r="G74" s="965"/>
      <c r="H74" s="967"/>
      <c r="I74" s="112" t="s">
        <v>1</v>
      </c>
      <c r="J74" s="113" t="s">
        <v>32</v>
      </c>
      <c r="K74" s="111" t="s">
        <v>51</v>
      </c>
      <c r="L74" s="115" t="s">
        <v>22</v>
      </c>
      <c r="M74" s="126"/>
      <c r="N74" s="733"/>
      <c r="O74" s="524"/>
      <c r="P74" s="268"/>
      <c r="Q74" s="268"/>
      <c r="R74" s="688"/>
    </row>
    <row r="75" spans="1:18" s="11" customFormat="1" ht="15" hidden="1">
      <c r="A75" s="629"/>
      <c r="B75" s="65"/>
      <c r="C75" s="64"/>
      <c r="D75" s="627"/>
      <c r="E75" s="103"/>
      <c r="F75" s="20"/>
      <c r="G75" s="965"/>
      <c r="H75" s="967"/>
      <c r="I75" s="112" t="s">
        <v>1</v>
      </c>
      <c r="J75" s="113" t="s">
        <v>32</v>
      </c>
      <c r="K75" s="111" t="s">
        <v>209</v>
      </c>
      <c r="L75" s="115" t="s">
        <v>19</v>
      </c>
      <c r="M75" s="126"/>
      <c r="N75" s="733"/>
      <c r="O75" s="524"/>
      <c r="P75" s="268"/>
      <c r="Q75" s="268"/>
      <c r="R75" s="688" t="s">
        <v>210</v>
      </c>
    </row>
    <row r="76" spans="1:18" s="11" customFormat="1" ht="25.5" hidden="1">
      <c r="A76" s="629"/>
      <c r="B76" s="65"/>
      <c r="C76" s="64"/>
      <c r="D76" s="627"/>
      <c r="E76" s="103"/>
      <c r="F76" s="20"/>
      <c r="G76" s="965"/>
      <c r="H76" s="967"/>
      <c r="I76" s="112" t="s">
        <v>15</v>
      </c>
      <c r="J76" s="113" t="s">
        <v>14</v>
      </c>
      <c r="K76" s="111" t="s">
        <v>108</v>
      </c>
      <c r="L76" s="115" t="s">
        <v>27</v>
      </c>
      <c r="M76" s="126"/>
      <c r="N76" s="733"/>
      <c r="O76" s="524"/>
      <c r="P76" s="268"/>
      <c r="Q76" s="268"/>
      <c r="R76" s="689" t="s">
        <v>241</v>
      </c>
    </row>
    <row r="77" spans="1:18" s="11" customFormat="1" ht="15" hidden="1">
      <c r="A77" s="629"/>
      <c r="B77" s="65"/>
      <c r="C77" s="64"/>
      <c r="D77" s="627"/>
      <c r="E77" s="103"/>
      <c r="F77" s="20"/>
      <c r="G77" s="965"/>
      <c r="H77" s="967"/>
      <c r="I77" s="112" t="s">
        <v>18</v>
      </c>
      <c r="J77" s="113" t="s">
        <v>16</v>
      </c>
      <c r="K77" s="194" t="s">
        <v>111</v>
      </c>
      <c r="L77" s="115" t="s">
        <v>19</v>
      </c>
      <c r="M77" s="126"/>
      <c r="N77" s="733"/>
      <c r="O77" s="524"/>
      <c r="P77" s="269"/>
      <c r="Q77" s="269"/>
      <c r="R77" s="687"/>
    </row>
    <row r="78" spans="1:18" s="11" customFormat="1" ht="15" hidden="1">
      <c r="A78" s="629"/>
      <c r="B78" s="65"/>
      <c r="C78" s="64"/>
      <c r="D78" s="627"/>
      <c r="E78" s="103"/>
      <c r="F78" s="20"/>
      <c r="G78" s="965"/>
      <c r="H78" s="967"/>
      <c r="I78" s="112" t="s">
        <v>1</v>
      </c>
      <c r="J78" s="113" t="s">
        <v>32</v>
      </c>
      <c r="K78" s="383" t="s">
        <v>55</v>
      </c>
      <c r="L78" s="115" t="s">
        <v>19</v>
      </c>
      <c r="M78" s="126"/>
      <c r="N78" s="733"/>
      <c r="O78" s="524"/>
      <c r="P78" s="268"/>
      <c r="Q78" s="268"/>
      <c r="R78" s="688"/>
    </row>
    <row r="79" spans="1:18" s="11" customFormat="1" ht="15" hidden="1">
      <c r="A79" s="629"/>
      <c r="B79" s="65"/>
      <c r="C79" s="64"/>
      <c r="D79" s="627"/>
      <c r="E79" s="103"/>
      <c r="F79" s="20"/>
      <c r="G79" s="965"/>
      <c r="H79" s="967"/>
      <c r="I79" s="112" t="s">
        <v>18</v>
      </c>
      <c r="J79" s="113" t="s">
        <v>16</v>
      </c>
      <c r="K79" s="42" t="s">
        <v>160</v>
      </c>
      <c r="L79" s="115" t="s">
        <v>19</v>
      </c>
      <c r="M79" s="126"/>
      <c r="N79" s="733"/>
      <c r="O79" s="524"/>
      <c r="P79" s="268"/>
      <c r="Q79" s="268"/>
      <c r="R79" s="690"/>
    </row>
    <row r="80" spans="1:18" s="11" customFormat="1" ht="24">
      <c r="A80" s="629"/>
      <c r="B80" s="65"/>
      <c r="C80" s="64"/>
      <c r="D80" s="626"/>
      <c r="E80" s="103"/>
      <c r="F80" s="20"/>
      <c r="G80" s="965"/>
      <c r="H80" s="967"/>
      <c r="I80" s="112" t="s">
        <v>18</v>
      </c>
      <c r="J80" s="113" t="s">
        <v>21</v>
      </c>
      <c r="K80" s="680" t="s">
        <v>244</v>
      </c>
      <c r="L80" s="115" t="s">
        <v>19</v>
      </c>
      <c r="M80" s="126"/>
      <c r="N80" s="733">
        <v>-36.6</v>
      </c>
      <c r="O80" s="524"/>
      <c r="P80" s="268"/>
      <c r="Q80" s="268"/>
      <c r="R80" s="688" t="s">
        <v>283</v>
      </c>
    </row>
    <row r="81" spans="1:18" s="11" customFormat="1" ht="41.25" customHeight="1">
      <c r="A81" s="378"/>
      <c r="B81" s="119"/>
      <c r="C81" s="64"/>
      <c r="D81" s="527"/>
      <c r="E81" s="103"/>
      <c r="F81" s="20"/>
      <c r="G81" s="965"/>
      <c r="H81" s="967"/>
      <c r="I81" s="112" t="s">
        <v>18</v>
      </c>
      <c r="J81" s="113" t="s">
        <v>21</v>
      </c>
      <c r="K81" s="680" t="s">
        <v>282</v>
      </c>
      <c r="L81" s="115" t="s">
        <v>19</v>
      </c>
      <c r="M81" s="327"/>
      <c r="N81" s="731">
        <v>36.6</v>
      </c>
      <c r="O81" s="524"/>
      <c r="P81" s="326"/>
      <c r="Q81" s="268"/>
      <c r="R81" s="774" t="s">
        <v>284</v>
      </c>
    </row>
    <row r="82" spans="1:18" s="11" customFormat="1" ht="15" hidden="1">
      <c r="A82" s="378"/>
      <c r="B82" s="119"/>
      <c r="C82" s="64"/>
      <c r="D82" s="527"/>
      <c r="E82" s="103"/>
      <c r="F82" s="20"/>
      <c r="G82" s="965"/>
      <c r="H82" s="967"/>
      <c r="I82" s="66"/>
      <c r="J82" s="66"/>
      <c r="K82" s="66"/>
      <c r="L82" s="66"/>
      <c r="M82" s="66"/>
      <c r="N82" s="66"/>
      <c r="O82" s="66"/>
      <c r="P82" s="66"/>
      <c r="Q82" s="813"/>
      <c r="R82" s="814"/>
    </row>
    <row r="83" spans="1:18" s="11" customFormat="1" ht="15" customHeight="1">
      <c r="A83" s="378"/>
      <c r="B83" s="119"/>
      <c r="C83" s="64"/>
      <c r="D83" s="527"/>
      <c r="E83" s="103"/>
      <c r="F83" s="20"/>
      <c r="G83" s="965"/>
      <c r="H83" s="967"/>
      <c r="I83" s="112" t="s">
        <v>18</v>
      </c>
      <c r="J83" s="113" t="s">
        <v>42</v>
      </c>
      <c r="K83" s="44" t="s">
        <v>147</v>
      </c>
      <c r="L83" s="115" t="s">
        <v>19</v>
      </c>
      <c r="M83" s="126"/>
      <c r="N83" s="733">
        <v>-159.912</v>
      </c>
      <c r="O83" s="547"/>
      <c r="P83" s="329"/>
      <c r="Q83" s="329"/>
      <c r="R83" s="921" t="s">
        <v>279</v>
      </c>
    </row>
    <row r="84" spans="1:18" s="11" customFormat="1" ht="15" customHeight="1">
      <c r="A84" s="378"/>
      <c r="B84" s="119"/>
      <c r="C84" s="64"/>
      <c r="D84" s="527"/>
      <c r="E84" s="103"/>
      <c r="F84" s="20"/>
      <c r="G84" s="965"/>
      <c r="H84" s="967"/>
      <c r="I84" s="112" t="s">
        <v>18</v>
      </c>
      <c r="J84" s="113" t="s">
        <v>42</v>
      </c>
      <c r="K84" s="42" t="s">
        <v>147</v>
      </c>
      <c r="L84" s="115" t="s">
        <v>139</v>
      </c>
      <c r="M84" s="126"/>
      <c r="N84" s="733">
        <v>159.912</v>
      </c>
      <c r="O84" s="524"/>
      <c r="P84" s="268"/>
      <c r="Q84" s="268"/>
      <c r="R84" s="921"/>
    </row>
    <row r="85" spans="1:18" s="11" customFormat="1" ht="24" hidden="1">
      <c r="A85" s="378"/>
      <c r="B85" s="119"/>
      <c r="C85" s="64"/>
      <c r="D85" s="527"/>
      <c r="E85" s="103"/>
      <c r="F85" s="20"/>
      <c r="G85" s="965"/>
      <c r="H85" s="967"/>
      <c r="I85" s="112" t="s">
        <v>18</v>
      </c>
      <c r="J85" s="113" t="s">
        <v>42</v>
      </c>
      <c r="K85" s="120" t="s">
        <v>211</v>
      </c>
      <c r="L85" s="115" t="s">
        <v>19</v>
      </c>
      <c r="M85" s="126"/>
      <c r="N85" s="733"/>
      <c r="O85" s="524"/>
      <c r="P85" s="268"/>
      <c r="Q85" s="268"/>
      <c r="R85" s="687" t="s">
        <v>212</v>
      </c>
    </row>
    <row r="86" spans="1:18" s="11" customFormat="1" ht="15" hidden="1">
      <c r="A86" s="378"/>
      <c r="B86" s="119"/>
      <c r="C86" s="64"/>
      <c r="D86" s="527"/>
      <c r="E86" s="103"/>
      <c r="F86" s="20"/>
      <c r="G86" s="965"/>
      <c r="H86" s="967"/>
      <c r="I86" s="112" t="s">
        <v>18</v>
      </c>
      <c r="J86" s="113" t="s">
        <v>44</v>
      </c>
      <c r="K86" s="114" t="s">
        <v>82</v>
      </c>
      <c r="L86" s="115" t="s">
        <v>19</v>
      </c>
      <c r="M86" s="126"/>
      <c r="N86" s="733"/>
      <c r="O86" s="524"/>
      <c r="P86" s="268"/>
      <c r="Q86" s="268"/>
      <c r="R86" s="688"/>
    </row>
    <row r="87" spans="1:18" s="11" customFormat="1" ht="15" hidden="1">
      <c r="A87" s="109"/>
      <c r="B87" s="66"/>
      <c r="C87" s="66"/>
      <c r="D87" s="528"/>
      <c r="E87" s="103"/>
      <c r="F87" s="20"/>
      <c r="G87" s="965"/>
      <c r="H87" s="967"/>
      <c r="I87" s="112" t="s">
        <v>18</v>
      </c>
      <c r="J87" s="113" t="s">
        <v>44</v>
      </c>
      <c r="K87" s="381" t="s">
        <v>161</v>
      </c>
      <c r="L87" s="381" t="s">
        <v>19</v>
      </c>
      <c r="M87" s="126"/>
      <c r="N87" s="733"/>
      <c r="O87" s="524"/>
      <c r="P87" s="271"/>
      <c r="Q87" s="271"/>
      <c r="R87" s="692"/>
    </row>
    <row r="88" spans="1:18" s="11" customFormat="1" ht="15" hidden="1">
      <c r="A88" s="389"/>
      <c r="B88" s="390"/>
      <c r="C88" s="390"/>
      <c r="D88" s="529"/>
      <c r="E88" s="103"/>
      <c r="F88" s="20"/>
      <c r="G88" s="965"/>
      <c r="H88" s="967"/>
      <c r="I88" s="112" t="s">
        <v>18</v>
      </c>
      <c r="J88" s="113" t="s">
        <v>44</v>
      </c>
      <c r="K88" s="114" t="s">
        <v>188</v>
      </c>
      <c r="L88" s="115" t="s">
        <v>19</v>
      </c>
      <c r="M88" s="126"/>
      <c r="N88" s="733"/>
      <c r="O88" s="524"/>
      <c r="P88" s="271"/>
      <c r="Q88" s="271"/>
      <c r="R88" s="692"/>
    </row>
    <row r="89" spans="1:18" s="11" customFormat="1" ht="25.5">
      <c r="A89" s="389"/>
      <c r="B89" s="390"/>
      <c r="C89" s="390"/>
      <c r="D89" s="529"/>
      <c r="E89" s="103"/>
      <c r="F89" s="20"/>
      <c r="G89" s="965"/>
      <c r="H89" s="967"/>
      <c r="I89" s="112" t="s">
        <v>16</v>
      </c>
      <c r="J89" s="113" t="s">
        <v>17</v>
      </c>
      <c r="K89" s="681" t="s">
        <v>280</v>
      </c>
      <c r="L89" s="682" t="s">
        <v>19</v>
      </c>
      <c r="M89" s="126"/>
      <c r="N89" s="733">
        <v>89</v>
      </c>
      <c r="O89" s="524"/>
      <c r="P89" s="268"/>
      <c r="Q89" s="268"/>
      <c r="R89" s="691" t="s">
        <v>281</v>
      </c>
    </row>
    <row r="90" spans="1:18" s="11" customFormat="1" ht="15" hidden="1">
      <c r="A90" s="373"/>
      <c r="B90" s="195"/>
      <c r="C90" s="374"/>
      <c r="D90" s="525"/>
      <c r="E90" s="103"/>
      <c r="F90" s="20"/>
      <c r="G90" s="965"/>
      <c r="H90" s="967"/>
      <c r="I90" s="112" t="s">
        <v>41</v>
      </c>
      <c r="J90" s="113" t="s">
        <v>16</v>
      </c>
      <c r="K90" s="672" t="s">
        <v>236</v>
      </c>
      <c r="L90" s="115" t="s">
        <v>67</v>
      </c>
      <c r="M90" s="126"/>
      <c r="N90" s="733"/>
      <c r="O90" s="524"/>
      <c r="P90" s="268"/>
      <c r="Q90" s="268"/>
      <c r="R90" s="688"/>
    </row>
    <row r="91" spans="1:18" s="11" customFormat="1" ht="15" hidden="1">
      <c r="A91" s="373"/>
      <c r="B91" s="195"/>
      <c r="C91" s="374"/>
      <c r="D91" s="525"/>
      <c r="E91" s="103"/>
      <c r="F91" s="20"/>
      <c r="G91" s="965"/>
      <c r="H91" s="967"/>
      <c r="I91" s="112" t="s">
        <v>41</v>
      </c>
      <c r="J91" s="113" t="s">
        <v>16</v>
      </c>
      <c r="K91" s="171" t="s">
        <v>243</v>
      </c>
      <c r="L91" s="115" t="s">
        <v>67</v>
      </c>
      <c r="M91" s="126"/>
      <c r="N91" s="733"/>
      <c r="O91" s="547"/>
      <c r="P91" s="329"/>
      <c r="Q91" s="329"/>
      <c r="R91" s="805"/>
    </row>
    <row r="92" spans="1:18" s="11" customFormat="1" ht="15" hidden="1">
      <c r="A92" s="373"/>
      <c r="B92" s="195"/>
      <c r="C92" s="374"/>
      <c r="D92" s="525"/>
      <c r="E92" s="103"/>
      <c r="F92" s="20"/>
      <c r="G92" s="965"/>
      <c r="H92" s="967"/>
      <c r="I92" s="112" t="s">
        <v>2</v>
      </c>
      <c r="J92" s="113" t="s">
        <v>15</v>
      </c>
      <c r="K92" s="114" t="s">
        <v>148</v>
      </c>
      <c r="L92" s="115" t="s">
        <v>19</v>
      </c>
      <c r="M92" s="126"/>
      <c r="N92" s="733"/>
      <c r="O92" s="547"/>
      <c r="P92" s="329"/>
      <c r="Q92" s="329"/>
      <c r="R92" s="688"/>
    </row>
    <row r="93" spans="1:18" s="11" customFormat="1" ht="24">
      <c r="A93" s="373"/>
      <c r="B93" s="195"/>
      <c r="C93" s="374"/>
      <c r="D93" s="525"/>
      <c r="E93" s="103"/>
      <c r="F93" s="20"/>
      <c r="G93" s="965"/>
      <c r="H93" s="967"/>
      <c r="I93" s="112" t="s">
        <v>2</v>
      </c>
      <c r="J93" s="113" t="s">
        <v>1</v>
      </c>
      <c r="K93" s="114" t="s">
        <v>300</v>
      </c>
      <c r="L93" s="115" t="s">
        <v>19</v>
      </c>
      <c r="M93" s="69"/>
      <c r="N93" s="728">
        <v>-1316</v>
      </c>
      <c r="O93" s="547"/>
      <c r="P93" s="264"/>
      <c r="Q93" s="264"/>
      <c r="R93" s="693" t="s">
        <v>301</v>
      </c>
    </row>
    <row r="94" spans="1:18" s="11" customFormat="1" ht="15">
      <c r="A94" s="373"/>
      <c r="B94" s="195"/>
      <c r="C94" s="374"/>
      <c r="D94" s="525"/>
      <c r="E94" s="103"/>
      <c r="F94" s="20"/>
      <c r="G94" s="965"/>
      <c r="H94" s="967"/>
      <c r="I94" s="112" t="s">
        <v>2</v>
      </c>
      <c r="J94" s="113" t="s">
        <v>15</v>
      </c>
      <c r="K94" s="114" t="s">
        <v>98</v>
      </c>
      <c r="L94" s="115" t="s">
        <v>19</v>
      </c>
      <c r="M94" s="69"/>
      <c r="N94" s="728">
        <v>35</v>
      </c>
      <c r="O94" s="547"/>
      <c r="P94" s="264"/>
      <c r="Q94" s="264"/>
      <c r="R94" s="690" t="s">
        <v>289</v>
      </c>
    </row>
    <row r="95" spans="1:18" s="11" customFormat="1" ht="15" hidden="1">
      <c r="A95" s="373"/>
      <c r="B95" s="195"/>
      <c r="C95" s="374"/>
      <c r="D95" s="525"/>
      <c r="E95" s="103"/>
      <c r="F95" s="20"/>
      <c r="G95" s="965"/>
      <c r="H95" s="967"/>
      <c r="I95" s="112" t="s">
        <v>2</v>
      </c>
      <c r="J95" s="113" t="s">
        <v>15</v>
      </c>
      <c r="K95" s="114" t="s">
        <v>98</v>
      </c>
      <c r="L95" s="115" t="s">
        <v>19</v>
      </c>
      <c r="M95" s="69"/>
      <c r="N95" s="730"/>
      <c r="O95" s="547"/>
      <c r="P95" s="264"/>
      <c r="Q95" s="264"/>
      <c r="R95" s="906"/>
    </row>
    <row r="96" spans="1:18" s="11" customFormat="1" ht="15" hidden="1">
      <c r="A96" s="373"/>
      <c r="B96" s="195"/>
      <c r="C96" s="374"/>
      <c r="D96" s="525"/>
      <c r="E96" s="103"/>
      <c r="F96" s="20"/>
      <c r="G96" s="965"/>
      <c r="H96" s="967"/>
      <c r="I96" s="112" t="s">
        <v>2</v>
      </c>
      <c r="J96" s="113" t="s">
        <v>15</v>
      </c>
      <c r="K96" s="684" t="s">
        <v>96</v>
      </c>
      <c r="L96" s="683" t="s">
        <v>19</v>
      </c>
      <c r="M96" s="56"/>
      <c r="N96" s="730"/>
      <c r="O96" s="547"/>
      <c r="P96" s="264"/>
      <c r="Q96" s="264"/>
      <c r="R96" s="907"/>
    </row>
    <row r="97" spans="1:18" s="11" customFormat="1" ht="15" hidden="1">
      <c r="A97" s="373"/>
      <c r="B97" s="195"/>
      <c r="C97" s="374"/>
      <c r="D97" s="525"/>
      <c r="E97" s="103"/>
      <c r="F97" s="20"/>
      <c r="G97" s="965"/>
      <c r="H97" s="967"/>
      <c r="I97" s="112" t="s">
        <v>2</v>
      </c>
      <c r="J97" s="113" t="s">
        <v>16</v>
      </c>
      <c r="K97" s="276" t="s">
        <v>205</v>
      </c>
      <c r="L97" s="685" t="s">
        <v>19</v>
      </c>
      <c r="M97" s="56"/>
      <c r="N97" s="730"/>
      <c r="O97" s="547"/>
      <c r="P97" s="264"/>
      <c r="Q97" s="264"/>
      <c r="R97" s="688"/>
    </row>
    <row r="98" spans="1:18" s="11" customFormat="1" ht="15" hidden="1">
      <c r="A98" s="373"/>
      <c r="B98" s="195"/>
      <c r="C98" s="374"/>
      <c r="D98" s="525"/>
      <c r="E98" s="104"/>
      <c r="F98" s="46"/>
      <c r="G98" s="965"/>
      <c r="H98" s="967"/>
      <c r="I98" s="112" t="s">
        <v>2</v>
      </c>
      <c r="J98" s="113" t="s">
        <v>15</v>
      </c>
      <c r="K98" s="120" t="s">
        <v>56</v>
      </c>
      <c r="L98" s="120" t="s">
        <v>45</v>
      </c>
      <c r="M98" s="56"/>
      <c r="N98" s="730"/>
      <c r="O98" s="547"/>
      <c r="P98" s="264"/>
      <c r="Q98" s="264"/>
      <c r="R98" s="695"/>
    </row>
    <row r="99" spans="1:18" s="11" customFormat="1" ht="15" hidden="1">
      <c r="A99" s="203"/>
      <c r="B99" s="128"/>
      <c r="C99" s="279"/>
      <c r="D99" s="530"/>
      <c r="E99" s="104"/>
      <c r="F99" s="46"/>
      <c r="G99" s="965"/>
      <c r="H99" s="967"/>
      <c r="I99" s="35" t="s">
        <v>2</v>
      </c>
      <c r="J99" s="34" t="s">
        <v>2</v>
      </c>
      <c r="K99" s="49" t="s">
        <v>146</v>
      </c>
      <c r="L99" s="53" t="s">
        <v>27</v>
      </c>
      <c r="M99" s="56"/>
      <c r="N99" s="730"/>
      <c r="O99" s="547"/>
      <c r="P99" s="264"/>
      <c r="Q99" s="264"/>
      <c r="R99" s="936"/>
    </row>
    <row r="100" spans="1:18" s="11" customFormat="1" ht="15" hidden="1">
      <c r="A100" s="203"/>
      <c r="B100" s="13"/>
      <c r="C100" s="279"/>
      <c r="D100" s="530"/>
      <c r="E100" s="104"/>
      <c r="F100" s="46"/>
      <c r="G100" s="965"/>
      <c r="H100" s="967"/>
      <c r="I100" s="35" t="s">
        <v>2</v>
      </c>
      <c r="J100" s="34" t="s">
        <v>2</v>
      </c>
      <c r="K100" s="49" t="s">
        <v>146</v>
      </c>
      <c r="L100" s="53" t="s">
        <v>19</v>
      </c>
      <c r="M100" s="56"/>
      <c r="N100" s="728"/>
      <c r="O100" s="547"/>
      <c r="P100" s="264"/>
      <c r="Q100" s="264"/>
      <c r="R100" s="937"/>
    </row>
    <row r="101" spans="1:18" s="47" customFormat="1" ht="24">
      <c r="A101" s="335"/>
      <c r="B101" s="13"/>
      <c r="C101" s="347"/>
      <c r="D101" s="206"/>
      <c r="E101" s="103"/>
      <c r="F101" s="20"/>
      <c r="G101" s="965"/>
      <c r="H101" s="967"/>
      <c r="I101" s="27" t="s">
        <v>21</v>
      </c>
      <c r="J101" s="28" t="s">
        <v>1</v>
      </c>
      <c r="K101" s="49" t="s">
        <v>49</v>
      </c>
      <c r="L101" s="53" t="s">
        <v>285</v>
      </c>
      <c r="M101" s="56"/>
      <c r="N101" s="730">
        <v>-170</v>
      </c>
      <c r="O101" s="524"/>
      <c r="P101" s="267"/>
      <c r="Q101" s="267"/>
      <c r="R101" s="688" t="s">
        <v>286</v>
      </c>
    </row>
    <row r="102" spans="1:18" s="10" customFormat="1" ht="15" hidden="1">
      <c r="A102" s="335"/>
      <c r="B102" s="13"/>
      <c r="C102" s="347"/>
      <c r="D102" s="212"/>
      <c r="E102" s="105"/>
      <c r="F102" s="12"/>
      <c r="G102" s="965"/>
      <c r="H102" s="967"/>
      <c r="I102" s="27" t="s">
        <v>21</v>
      </c>
      <c r="J102" s="28" t="s">
        <v>1</v>
      </c>
      <c r="K102" s="49" t="s">
        <v>95</v>
      </c>
      <c r="L102" s="53" t="s">
        <v>27</v>
      </c>
      <c r="M102" s="69"/>
      <c r="N102" s="728"/>
      <c r="O102" s="551"/>
      <c r="P102" s="262"/>
      <c r="Q102" s="262"/>
      <c r="R102" s="689"/>
    </row>
    <row r="103" spans="1:18" s="10" customFormat="1" ht="15.75" hidden="1" thickBot="1">
      <c r="A103" s="335"/>
      <c r="B103" s="13"/>
      <c r="C103" s="347"/>
      <c r="D103" s="212"/>
      <c r="E103" s="106"/>
      <c r="F103" s="9"/>
      <c r="G103" s="965"/>
      <c r="H103" s="967"/>
      <c r="I103" s="27" t="s">
        <v>21</v>
      </c>
      <c r="J103" s="28" t="s">
        <v>1</v>
      </c>
      <c r="K103" s="49" t="s">
        <v>95</v>
      </c>
      <c r="L103" s="53" t="s">
        <v>19</v>
      </c>
      <c r="M103" s="56"/>
      <c r="N103" s="730"/>
      <c r="O103" s="552"/>
      <c r="P103" s="215"/>
      <c r="Q103" s="215"/>
      <c r="R103" s="723"/>
    </row>
    <row r="104" spans="1:18" s="10" customFormat="1" ht="15.75" hidden="1" thickBot="1">
      <c r="A104" s="335"/>
      <c r="B104" s="13"/>
      <c r="C104" s="347"/>
      <c r="D104" s="206"/>
      <c r="E104" s="106"/>
      <c r="F104" s="9"/>
      <c r="G104" s="965"/>
      <c r="H104" s="967"/>
      <c r="I104" s="27" t="s">
        <v>21</v>
      </c>
      <c r="J104" s="28" t="s">
        <v>1</v>
      </c>
      <c r="K104" s="562" t="s">
        <v>154</v>
      </c>
      <c r="L104" s="53" t="s">
        <v>20</v>
      </c>
      <c r="M104" s="56"/>
      <c r="N104" s="730"/>
      <c r="O104" s="552"/>
      <c r="P104" s="354"/>
      <c r="Q104" s="215"/>
      <c r="R104" s="709"/>
    </row>
    <row r="105" spans="1:18" s="10" customFormat="1" ht="15" hidden="1">
      <c r="A105" s="335"/>
      <c r="B105" s="13"/>
      <c r="C105" s="347"/>
      <c r="D105" s="206"/>
      <c r="E105" s="106"/>
      <c r="F105" s="9"/>
      <c r="G105" s="965"/>
      <c r="H105" s="967"/>
      <c r="I105" s="27" t="s">
        <v>21</v>
      </c>
      <c r="J105" s="28" t="s">
        <v>1</v>
      </c>
      <c r="K105" s="120" t="s">
        <v>150</v>
      </c>
      <c r="L105" s="53" t="s">
        <v>19</v>
      </c>
      <c r="M105" s="56"/>
      <c r="N105" s="730"/>
      <c r="O105" s="552"/>
      <c r="P105" s="262"/>
      <c r="Q105" s="262"/>
      <c r="R105" s="693"/>
    </row>
    <row r="106" spans="1:18" s="10" customFormat="1" ht="15" hidden="1">
      <c r="A106" s="335"/>
      <c r="B106" s="13"/>
      <c r="C106" s="347"/>
      <c r="D106" s="206"/>
      <c r="E106" s="106"/>
      <c r="F106" s="9"/>
      <c r="G106" s="965"/>
      <c r="H106" s="967"/>
      <c r="I106" s="27" t="s">
        <v>42</v>
      </c>
      <c r="J106" s="28" t="s">
        <v>1</v>
      </c>
      <c r="K106" s="49" t="s">
        <v>68</v>
      </c>
      <c r="L106" s="53" t="s">
        <v>19</v>
      </c>
      <c r="M106" s="56"/>
      <c r="N106" s="730"/>
      <c r="O106" s="552"/>
      <c r="P106" s="215"/>
      <c r="Q106" s="215"/>
      <c r="R106" s="688"/>
    </row>
    <row r="107" spans="1:18" s="10" customFormat="1" ht="15" hidden="1">
      <c r="A107" s="335"/>
      <c r="B107" s="13"/>
      <c r="C107" s="347"/>
      <c r="D107" s="206"/>
      <c r="E107" s="106"/>
      <c r="F107" s="9"/>
      <c r="G107" s="965"/>
      <c r="H107" s="967"/>
      <c r="I107" s="27" t="s">
        <v>2</v>
      </c>
      <c r="J107" s="28" t="s">
        <v>15</v>
      </c>
      <c r="K107" s="49" t="s">
        <v>91</v>
      </c>
      <c r="L107" s="53" t="s">
        <v>19</v>
      </c>
      <c r="M107" s="56"/>
      <c r="N107" s="730"/>
      <c r="O107" s="524"/>
      <c r="P107" s="267"/>
      <c r="Q107" s="267"/>
      <c r="R107" s="696"/>
    </row>
    <row r="108" spans="1:18" s="10" customFormat="1" ht="15" hidden="1">
      <c r="A108" s="335"/>
      <c r="B108" s="13"/>
      <c r="C108" s="347"/>
      <c r="D108" s="212"/>
      <c r="E108" s="106"/>
      <c r="F108" s="9"/>
      <c r="G108" s="965"/>
      <c r="H108" s="967"/>
      <c r="I108" s="27" t="s">
        <v>14</v>
      </c>
      <c r="J108" s="28" t="s">
        <v>1</v>
      </c>
      <c r="K108" s="49" t="s">
        <v>48</v>
      </c>
      <c r="L108" s="53" t="s">
        <v>22</v>
      </c>
      <c r="M108" s="56"/>
      <c r="N108" s="730"/>
      <c r="O108" s="552"/>
      <c r="P108" s="215"/>
      <c r="Q108" s="215"/>
      <c r="R108" s="688"/>
    </row>
    <row r="109" spans="1:18" s="48" customFormat="1" ht="15" hidden="1">
      <c r="A109" s="335"/>
      <c r="B109" s="13"/>
      <c r="C109" s="347"/>
      <c r="D109" s="206"/>
      <c r="E109" s="106"/>
      <c r="F109" s="9"/>
      <c r="G109" s="965"/>
      <c r="H109" s="967"/>
      <c r="I109" s="27" t="s">
        <v>14</v>
      </c>
      <c r="J109" s="28" t="s">
        <v>15</v>
      </c>
      <c r="K109" s="50" t="s">
        <v>46</v>
      </c>
      <c r="L109" s="57" t="s">
        <v>45</v>
      </c>
      <c r="M109" s="50"/>
      <c r="N109" s="68"/>
      <c r="O109" s="552"/>
      <c r="P109" s="761"/>
      <c r="Q109" s="761"/>
      <c r="R109" s="697"/>
    </row>
    <row r="110" spans="1:18" ht="15" hidden="1">
      <c r="A110" s="335"/>
      <c r="B110" s="13"/>
      <c r="C110" s="347"/>
      <c r="D110" s="206"/>
      <c r="E110" s="105"/>
      <c r="F110" s="12"/>
      <c r="G110" s="965"/>
      <c r="H110" s="967"/>
      <c r="I110" s="27" t="s">
        <v>14</v>
      </c>
      <c r="J110" s="28" t="s">
        <v>15</v>
      </c>
      <c r="K110" s="51" t="s">
        <v>47</v>
      </c>
      <c r="L110" s="97" t="s">
        <v>19</v>
      </c>
      <c r="M110" s="51"/>
      <c r="N110" s="762"/>
      <c r="O110" s="551"/>
      <c r="P110" s="763"/>
      <c r="Q110" s="763"/>
      <c r="R110" s="697"/>
    </row>
    <row r="111" spans="1:18" ht="15" hidden="1">
      <c r="A111" s="335"/>
      <c r="B111" s="13"/>
      <c r="C111" s="347"/>
      <c r="D111" s="206"/>
      <c r="E111" s="106"/>
      <c r="F111" s="9"/>
      <c r="G111" s="965"/>
      <c r="H111" s="967"/>
      <c r="I111" s="27" t="s">
        <v>14</v>
      </c>
      <c r="J111" s="31" t="s">
        <v>15</v>
      </c>
      <c r="K111" s="259" t="s">
        <v>93</v>
      </c>
      <c r="L111" s="98" t="s">
        <v>22</v>
      </c>
      <c r="M111" s="60"/>
      <c r="N111" s="225"/>
      <c r="O111" s="764"/>
      <c r="P111" s="765"/>
      <c r="Q111" s="765"/>
      <c r="R111" s="698"/>
    </row>
    <row r="112" spans="1:18" ht="15" hidden="1">
      <c r="A112" s="335"/>
      <c r="B112" s="13"/>
      <c r="C112" s="347"/>
      <c r="D112" s="206"/>
      <c r="E112" s="106"/>
      <c r="F112" s="9"/>
      <c r="G112" s="965"/>
      <c r="H112" s="967"/>
      <c r="I112" s="27" t="s">
        <v>14</v>
      </c>
      <c r="J112" s="28" t="s">
        <v>18</v>
      </c>
      <c r="K112" s="57" t="s">
        <v>83</v>
      </c>
      <c r="L112" s="57" t="s">
        <v>27</v>
      </c>
      <c r="M112" s="50"/>
      <c r="N112" s="68"/>
      <c r="O112" s="552"/>
      <c r="P112" s="68"/>
      <c r="Q112" s="215"/>
      <c r="R112" s="688"/>
    </row>
    <row r="113" spans="1:18" ht="26.25" thickBot="1">
      <c r="A113" s="335"/>
      <c r="B113" s="13"/>
      <c r="C113" s="347"/>
      <c r="D113" s="212"/>
      <c r="E113" s="106"/>
      <c r="F113" s="9"/>
      <c r="G113" s="965"/>
      <c r="H113" s="967"/>
      <c r="I113" s="240" t="s">
        <v>14</v>
      </c>
      <c r="J113" s="239" t="s">
        <v>18</v>
      </c>
      <c r="K113" s="171" t="s">
        <v>116</v>
      </c>
      <c r="L113" s="725" t="s">
        <v>87</v>
      </c>
      <c r="M113" s="726"/>
      <c r="N113" s="727">
        <v>74.8</v>
      </c>
      <c r="O113" s="552"/>
      <c r="P113" s="68"/>
      <c r="Q113" s="215"/>
      <c r="R113" s="815" t="s">
        <v>288</v>
      </c>
    </row>
    <row r="114" spans="1:18" ht="15.75" hidden="1" thickBot="1">
      <c r="A114" s="335"/>
      <c r="B114" s="13"/>
      <c r="C114" s="347"/>
      <c r="D114" s="212"/>
      <c r="E114" s="106"/>
      <c r="F114" s="9"/>
      <c r="G114" s="965"/>
      <c r="H114" s="967"/>
      <c r="I114" s="240" t="s">
        <v>14</v>
      </c>
      <c r="J114" s="239" t="s">
        <v>18</v>
      </c>
      <c r="K114" s="171" t="s">
        <v>248</v>
      </c>
      <c r="L114" s="725" t="s">
        <v>22</v>
      </c>
      <c r="M114" s="726"/>
      <c r="N114" s="727"/>
      <c r="O114" s="552"/>
      <c r="P114" s="272"/>
      <c r="Q114" s="68"/>
      <c r="R114" s="724"/>
    </row>
    <row r="115" spans="1:18" ht="26.25" thickBot="1">
      <c r="A115" s="335"/>
      <c r="B115" s="13"/>
      <c r="C115" s="13"/>
      <c r="D115" s="531"/>
      <c r="E115" s="107"/>
      <c r="F115" s="14"/>
      <c r="G115" s="965"/>
      <c r="H115" s="967"/>
      <c r="I115" s="35" t="s">
        <v>109</v>
      </c>
      <c r="J115" s="93" t="s">
        <v>17</v>
      </c>
      <c r="K115" s="260" t="s">
        <v>112</v>
      </c>
      <c r="L115" s="260" t="s">
        <v>19</v>
      </c>
      <c r="M115" s="261"/>
      <c r="N115" s="766">
        <v>40</v>
      </c>
      <c r="O115" s="557"/>
      <c r="P115" s="272"/>
      <c r="Q115" s="272"/>
      <c r="R115" s="699" t="s">
        <v>312</v>
      </c>
    </row>
    <row r="116" spans="1:18" ht="15" thickBot="1">
      <c r="A116" s="335"/>
      <c r="B116" s="13"/>
      <c r="C116" s="347"/>
      <c r="D116" s="212"/>
      <c r="E116" s="106"/>
      <c r="F116" s="9"/>
      <c r="G116" s="966"/>
      <c r="H116" s="968"/>
      <c r="I116" s="933" t="s">
        <v>36</v>
      </c>
      <c r="J116" s="934"/>
      <c r="K116" s="934"/>
      <c r="L116" s="934"/>
      <c r="M116" s="935"/>
      <c r="N116" s="772">
        <f>N115+N114+N113+N112+N111+N110+N109+N108+N107+N106+N105+N104+N103+N102+N101+N100+N99+N98+N97+N96+N95+N94+N93+N92+N91+N90+N88+N87+N86+N85+N84+N83+N89+N81+N80+N79+N78+N77+N76+N75+N74+N73+N72+N71+N70+N69+N68+N67+N66+N65+N64+N63+N62+N61+N60+N59+N58+N57+N56+N55+N54+N53+N52+N51+N50+N49+N48</f>
        <v>-1117.2</v>
      </c>
      <c r="O116" s="767">
        <f>O115+O114+O113+O112+O111+O110+O109+O108+O107+O106+O105+O104+O103+O102+O101+O100+O99+O98+O97+O96+O95+O94+O93+O92+O91+O90+O88+O87+O86+O85+O84+O83+O89+O81+O80+O79+O78+O77+O76+O75+O74+O73+O72+O71+O70+O69+O68+O67+O66+O65+O64+O63+O62+O61+O60+O59+O58+O57+O56+O55+O54+O53+O52+O51+O50+O49+O48</f>
        <v>0</v>
      </c>
      <c r="P116" s="74"/>
      <c r="Q116" s="133"/>
      <c r="R116" s="131"/>
    </row>
    <row r="117" spans="1:18" ht="69.75" customHeight="1">
      <c r="A117" s="277">
        <v>992</v>
      </c>
      <c r="B117" s="379" t="s">
        <v>308</v>
      </c>
      <c r="C117" s="367"/>
      <c r="D117" s="278">
        <v>50</v>
      </c>
      <c r="E117" s="106"/>
      <c r="F117" s="9"/>
      <c r="G117" s="908" t="s">
        <v>33</v>
      </c>
      <c r="H117" s="911" t="s">
        <v>34</v>
      </c>
      <c r="I117" s="135" t="s">
        <v>21</v>
      </c>
      <c r="J117" s="136" t="s">
        <v>1</v>
      </c>
      <c r="K117" s="137" t="s">
        <v>50</v>
      </c>
      <c r="L117" s="117" t="s">
        <v>27</v>
      </c>
      <c r="M117" s="321"/>
      <c r="N117" s="117"/>
      <c r="O117" s="545"/>
      <c r="P117" s="768"/>
      <c r="Q117" s="768"/>
      <c r="R117" s="689"/>
    </row>
    <row r="118" spans="1:18" ht="53.25" customHeight="1" thickBot="1">
      <c r="A118" s="335"/>
      <c r="B118" s="13"/>
      <c r="C118" s="347"/>
      <c r="D118" s="212"/>
      <c r="E118" s="106"/>
      <c r="F118" s="9"/>
      <c r="G118" s="909"/>
      <c r="H118" s="912"/>
      <c r="I118" s="138" t="s">
        <v>21</v>
      </c>
      <c r="J118" s="129" t="s">
        <v>1</v>
      </c>
      <c r="K118" s="130" t="s">
        <v>50</v>
      </c>
      <c r="L118" s="42" t="s">
        <v>19</v>
      </c>
      <c r="M118" s="130"/>
      <c r="N118" s="273">
        <v>230</v>
      </c>
      <c r="O118" s="524"/>
      <c r="P118" s="703"/>
      <c r="Q118" s="703"/>
      <c r="R118" s="700" t="s">
        <v>287</v>
      </c>
    </row>
    <row r="119" spans="1:18" ht="15" hidden="1">
      <c r="A119" s="335"/>
      <c r="B119" s="13"/>
      <c r="C119" s="347"/>
      <c r="D119" s="347"/>
      <c r="E119" s="106"/>
      <c r="F119" s="9"/>
      <c r="G119" s="909"/>
      <c r="H119" s="912"/>
      <c r="I119" s="138" t="s">
        <v>21</v>
      </c>
      <c r="J119" s="129" t="s">
        <v>1</v>
      </c>
      <c r="K119" s="130" t="s">
        <v>50</v>
      </c>
      <c r="L119" s="42" t="s">
        <v>22</v>
      </c>
      <c r="M119" s="193"/>
      <c r="N119" s="742"/>
      <c r="O119" s="619"/>
      <c r="P119" s="769"/>
      <c r="Q119" s="769"/>
      <c r="R119" s="638"/>
    </row>
    <row r="120" spans="1:18" ht="13.5" hidden="1" thickBot="1">
      <c r="A120" s="335"/>
      <c r="B120" s="13"/>
      <c r="C120" s="347"/>
      <c r="D120" s="347"/>
      <c r="E120" s="106"/>
      <c r="F120" s="9"/>
      <c r="G120" s="909"/>
      <c r="H120" s="912"/>
      <c r="I120" s="336" t="s">
        <v>21</v>
      </c>
      <c r="J120" s="49" t="s">
        <v>1</v>
      </c>
      <c r="K120" s="130" t="s">
        <v>50</v>
      </c>
      <c r="L120" s="49" t="s">
        <v>20</v>
      </c>
      <c r="M120" s="282"/>
      <c r="N120" s="95"/>
      <c r="O120" s="546"/>
      <c r="P120" s="703"/>
      <c r="Q120" s="703"/>
      <c r="R120" s="26"/>
    </row>
    <row r="121" spans="1:18" ht="12.75" hidden="1">
      <c r="A121" s="335"/>
      <c r="B121" s="13"/>
      <c r="C121" s="347"/>
      <c r="D121" s="347"/>
      <c r="E121" s="106"/>
      <c r="F121" s="9"/>
      <c r="G121" s="909"/>
      <c r="H121" s="912"/>
      <c r="I121" s="362" t="s">
        <v>21</v>
      </c>
      <c r="J121" s="351" t="s">
        <v>1</v>
      </c>
      <c r="K121" s="363" t="s">
        <v>96</v>
      </c>
      <c r="L121" s="49" t="s">
        <v>19</v>
      </c>
      <c r="M121" s="282"/>
      <c r="N121" s="95"/>
      <c r="O121" s="546"/>
      <c r="P121" s="258"/>
      <c r="Q121" s="258"/>
      <c r="R121" s="914"/>
    </row>
    <row r="122" spans="1:18" ht="12.75" hidden="1">
      <c r="A122" s="335"/>
      <c r="B122" s="13"/>
      <c r="C122" s="347"/>
      <c r="D122" s="347"/>
      <c r="E122" s="106"/>
      <c r="F122" s="9"/>
      <c r="G122" s="909"/>
      <c r="H122" s="912"/>
      <c r="I122" s="362" t="s">
        <v>21</v>
      </c>
      <c r="J122" s="351" t="s">
        <v>1</v>
      </c>
      <c r="K122" s="363" t="s">
        <v>149</v>
      </c>
      <c r="L122" s="351" t="s">
        <v>27</v>
      </c>
      <c r="M122" s="282"/>
      <c r="N122" s="95"/>
      <c r="O122" s="546"/>
      <c r="P122" s="258"/>
      <c r="Q122" s="258"/>
      <c r="R122" s="914"/>
    </row>
    <row r="123" spans="1:18" ht="13.5" hidden="1" thickBot="1">
      <c r="A123" s="335"/>
      <c r="B123" s="13"/>
      <c r="C123" s="347"/>
      <c r="D123" s="347"/>
      <c r="E123" s="106"/>
      <c r="F123" s="9"/>
      <c r="G123" s="909"/>
      <c r="H123" s="912"/>
      <c r="I123" s="362" t="s">
        <v>21</v>
      </c>
      <c r="J123" s="351" t="s">
        <v>1</v>
      </c>
      <c r="K123" s="363" t="s">
        <v>149</v>
      </c>
      <c r="L123" s="49" t="s">
        <v>19</v>
      </c>
      <c r="M123" s="282"/>
      <c r="N123" s="95"/>
      <c r="O123" s="546"/>
      <c r="P123" s="258"/>
      <c r="Q123" s="258"/>
      <c r="R123" s="915"/>
    </row>
    <row r="124" spans="1:18" ht="15.75" hidden="1" thickBot="1">
      <c r="A124" s="335"/>
      <c r="B124" s="347"/>
      <c r="C124" s="347"/>
      <c r="D124" s="206"/>
      <c r="E124" s="106"/>
      <c r="F124" s="9"/>
      <c r="G124" s="909"/>
      <c r="H124" s="912"/>
      <c r="I124" s="207" t="s">
        <v>14</v>
      </c>
      <c r="J124" s="208" t="s">
        <v>18</v>
      </c>
      <c r="K124" s="209" t="s">
        <v>50</v>
      </c>
      <c r="L124" s="210" t="s">
        <v>27</v>
      </c>
      <c r="M124" s="211"/>
      <c r="N124" s="770"/>
      <c r="O124" s="771"/>
      <c r="P124" s="284"/>
      <c r="Q124" s="284"/>
      <c r="R124" s="701"/>
    </row>
    <row r="125" spans="1:18" ht="13.5" thickBot="1">
      <c r="A125" s="368"/>
      <c r="B125" s="369"/>
      <c r="C125" s="370"/>
      <c r="D125" s="371"/>
      <c r="E125" s="108"/>
      <c r="F125" s="25"/>
      <c r="G125" s="910"/>
      <c r="H125" s="913"/>
      <c r="I125" s="916" t="s">
        <v>36</v>
      </c>
      <c r="J125" s="917"/>
      <c r="K125" s="917"/>
      <c r="L125" s="918"/>
      <c r="M125" s="132"/>
      <c r="N125" s="773">
        <f>N124+N123+N122+N121+N120+N119+N118+N117</f>
        <v>230</v>
      </c>
      <c r="O125" s="773">
        <f>O124+O123+O122+O121+O120+O119+O118+O117</f>
        <v>0</v>
      </c>
      <c r="P125" s="773">
        <f>P124+P123+P122+P121+P120+P119+P118+P117</f>
        <v>0</v>
      </c>
      <c r="Q125" s="773">
        <f>Q124+Q123+Q122+Q121+Q120+Q119+Q118+Q117</f>
        <v>0</v>
      </c>
      <c r="R125" s="134"/>
    </row>
    <row r="126" spans="1:18" ht="13.5" thickBot="1">
      <c r="A126" s="893" t="s">
        <v>3</v>
      </c>
      <c r="B126" s="894"/>
      <c r="C126" s="922"/>
      <c r="D126" s="350">
        <v>50</v>
      </c>
      <c r="E126" s="21"/>
      <c r="F126" s="22"/>
      <c r="G126" s="923" t="s">
        <v>3</v>
      </c>
      <c r="H126" s="924"/>
      <c r="I126" s="924"/>
      <c r="J126" s="924"/>
      <c r="K126" s="924"/>
      <c r="L126" s="925"/>
      <c r="M126" s="127"/>
      <c r="N126" s="558">
        <f>N125+N116+N43+N34+N47</f>
        <v>-715.3000000000001</v>
      </c>
      <c r="O126" s="558">
        <f>O125+O116+O43+O34+O47</f>
        <v>0</v>
      </c>
      <c r="P126" s="283">
        <f>P34+P116</f>
        <v>0</v>
      </c>
      <c r="Q126" s="275">
        <f>Q34+Q116</f>
        <v>0</v>
      </c>
      <c r="R126" s="18"/>
    </row>
    <row r="128" spans="2:18" ht="30" customHeight="1">
      <c r="B128" s="71"/>
      <c r="D128" s="72"/>
      <c r="N128" s="817">
        <v>715.3</v>
      </c>
      <c r="O128" s="560"/>
      <c r="P128" s="81"/>
      <c r="Q128" s="905" t="s">
        <v>310</v>
      </c>
      <c r="R128" s="905"/>
    </row>
    <row r="129" spans="2:18" ht="12.75">
      <c r="B129" s="71"/>
      <c r="D129" s="73"/>
      <c r="O129" s="560"/>
      <c r="P129" s="81"/>
      <c r="Q129" s="81"/>
      <c r="R129" s="82"/>
    </row>
    <row r="130" spans="15:19" ht="12.75">
      <c r="O130" s="560"/>
      <c r="P130" s="81"/>
      <c r="Q130" s="81"/>
      <c r="R130" s="82"/>
      <c r="S130" s="72"/>
    </row>
    <row r="131" spans="15:19" ht="12.75">
      <c r="O131" s="560"/>
      <c r="P131" s="81"/>
      <c r="Q131" s="81"/>
      <c r="R131" s="82"/>
      <c r="S131" s="72"/>
    </row>
    <row r="132" spans="15:19" ht="12.75">
      <c r="O132" s="561"/>
      <c r="P132" s="83"/>
      <c r="Q132" s="83"/>
      <c r="R132" s="82"/>
      <c r="S132" s="72"/>
    </row>
  </sheetData>
  <sheetProtection/>
  <mergeCells count="35">
    <mergeCell ref="O5:O6"/>
    <mergeCell ref="P5:P6"/>
    <mergeCell ref="G48:G116"/>
    <mergeCell ref="H49:H116"/>
    <mergeCell ref="H7:H34"/>
    <mergeCell ref="I34:L34"/>
    <mergeCell ref="G35:G43"/>
    <mergeCell ref="G7:G34"/>
    <mergeCell ref="A3:R3"/>
    <mergeCell ref="A4:F5"/>
    <mergeCell ref="G4:R4"/>
    <mergeCell ref="G5:G6"/>
    <mergeCell ref="H5:M5"/>
    <mergeCell ref="H35:H43"/>
    <mergeCell ref="I42:L42"/>
    <mergeCell ref="Q5:Q6"/>
    <mergeCell ref="R5:R6"/>
    <mergeCell ref="N5:N6"/>
    <mergeCell ref="A126:C126"/>
    <mergeCell ref="G126:L126"/>
    <mergeCell ref="R95:R96"/>
    <mergeCell ref="G44:G47"/>
    <mergeCell ref="I47:L47"/>
    <mergeCell ref="I43:M43"/>
    <mergeCell ref="I116:M116"/>
    <mergeCell ref="R99:R100"/>
    <mergeCell ref="Q128:R128"/>
    <mergeCell ref="R11:R12"/>
    <mergeCell ref="R16:R17"/>
    <mergeCell ref="G117:G125"/>
    <mergeCell ref="H117:H125"/>
    <mergeCell ref="R121:R123"/>
    <mergeCell ref="I125:L125"/>
    <mergeCell ref="R20:R21"/>
    <mergeCell ref="R83:R84"/>
  </mergeCells>
  <printOptions/>
  <pageMargins left="0.35433070866141736" right="0" top="0" bottom="0" header="0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2023-04-12T06:50:07Z</cp:lastPrinted>
  <dcterms:created xsi:type="dcterms:W3CDTF">1996-10-08T23:32:33Z</dcterms:created>
  <dcterms:modified xsi:type="dcterms:W3CDTF">2023-07-03T11:35:01Z</dcterms:modified>
  <cp:category/>
  <cp:version/>
  <cp:contentType/>
  <cp:contentStatus/>
</cp:coreProperties>
</file>