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410" windowHeight="10485" activeTab="0"/>
  </bookViews>
  <sheets>
    <sheet name="Лист1" sheetId="1" r:id="rId1"/>
  </sheets>
  <definedNames>
    <definedName name="_xlnm.Print_Area" localSheetId="0">'Лист1'!$A$1:$H$91</definedName>
  </definedNames>
  <calcPr fullCalcOnLoad="1"/>
</workbook>
</file>

<file path=xl/sharedStrings.xml><?xml version="1.0" encoding="utf-8"?>
<sst xmlns="http://schemas.openxmlformats.org/spreadsheetml/2006/main" count="212" uniqueCount="179">
  <si>
    <t>АДМ
Код</t>
  </si>
  <si>
    <t>БКД
Код</t>
  </si>
  <si>
    <t>Формула
Код БК</t>
  </si>
  <si>
    <t>БКД
Описание</t>
  </si>
  <si>
    <t>ПГ
Код</t>
  </si>
  <si>
    <t>ЭКД
Код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</si>
  <si>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</si>
  <si>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</si>
  <si>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</si>
  <si>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</si>
  <si>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</si>
  <si>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</si>
  <si>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</si>
  <si>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</si>
  <si>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000 1000000000 0000 000</t>
  </si>
  <si>
    <t>0000</t>
  </si>
  <si>
    <t>2000000000</t>
  </si>
  <si>
    <t>000 2000000000 0000 000</t>
  </si>
  <si>
    <t>БЕЗВОЗМЕЗДНЫЕ ПОСТУПЛЕНИЯ</t>
  </si>
  <si>
    <t>2020100000</t>
  </si>
  <si>
    <t>150</t>
  </si>
  <si>
    <t>2020101000</t>
  </si>
  <si>
    <t>151</t>
  </si>
  <si>
    <t>8002</t>
  </si>
  <si>
    <t>8007</t>
  </si>
  <si>
    <t>8008</t>
  </si>
  <si>
    <t>8009</t>
  </si>
  <si>
    <t>8500000000</t>
  </si>
  <si>
    <t>000 8500000000 0000 000</t>
  </si>
  <si>
    <t>Итого доходов</t>
  </si>
  <si>
    <t>000 2020000000 0000 000</t>
  </si>
  <si>
    <t>Субвенции бюджетам муниципальных районов 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</si>
  <si>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Субсидии бюджетам муниципальных районов  на выравнивание  обеспеченности муниципальных образований по реализации ими их отдельных полномочий</t>
  </si>
  <si>
    <t>Прочие субсидии</t>
  </si>
  <si>
    <t>Прочие субсидии бюджетам муниципальных районов</t>
  </si>
  <si>
    <t>Субвенции   местным бюджетам  на выполнение передаваемых полномочий субъектов Российской Федерации</t>
  </si>
  <si>
    <t>Субвенции бюджетам муниципальных образований 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</si>
  <si>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Дотации на выравнивание  бюджетной обеспеченности</t>
  </si>
  <si>
    <t>000 2020199900 0000 151</t>
  </si>
  <si>
    <t xml:space="preserve"> Прочие дотации</t>
  </si>
  <si>
    <t>912 2020199905 0000 151</t>
  </si>
  <si>
    <t>Прочие дотации бюджетам муниципальных районов</t>
  </si>
  <si>
    <t>907 2020299905 7000 151</t>
  </si>
  <si>
    <t>909 2020299905 7000 151</t>
  </si>
  <si>
    <t>910 2020299905 7000 151</t>
  </si>
  <si>
    <t>936 2020299905 7000 151</t>
  </si>
  <si>
    <t>Прочие неналоговые доходы</t>
  </si>
  <si>
    <t>000 1170000000 0000 180</t>
  </si>
  <si>
    <t xml:space="preserve">0001170500000 0000 180 </t>
  </si>
  <si>
    <t xml:space="preserve"> ПРОЧИЕ НЕНАЛОГОВЫЕ ДОХОДЫ</t>
  </si>
  <si>
    <t>912 2020299905 7000 151</t>
  </si>
  <si>
    <t>Уточненный план на 2008 г.</t>
  </si>
  <si>
    <t>1</t>
  </si>
  <si>
    <t>2</t>
  </si>
  <si>
    <t>3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</si>
  <si>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</si>
  <si>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</si>
  <si>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 бюджетам муниципальных районов на  выполнение передаваемых полномочий субъектов Российской Федерации</t>
  </si>
  <si>
    <t xml:space="preserve">Прочие дотации </t>
  </si>
  <si>
    <t xml:space="preserve">Прочие дотации бюджетам муниципальных районов </t>
  </si>
  <si>
    <t>000 2020208800 0000 151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</si>
  <si>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</si>
  <si>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000 2020208805 0000 151</t>
  </si>
  <si>
    <t>Субсидии бюджетам муниципальных  районов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</si>
  <si>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912 2020208805 0002 151</t>
  </si>
  <si>
    <t>Субсидии бюджетам муниципальных 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</si>
  <si>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000 2020208900 0000 151</t>
  </si>
  <si>
    <t>000 2020208905 0000 151</t>
  </si>
  <si>
    <t>Субсидии бюджетам муниципальных 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</si>
  <si>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</si>
  <si>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000 2020300700 0000 151</t>
  </si>
  <si>
    <t>936 2020300705 0000 151</t>
  </si>
  <si>
    <t>Субвенции бюджетам на составление(изменение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</si>
  <si>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</si>
  <si>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000 2020100300 0000 151</t>
  </si>
  <si>
    <t xml:space="preserve"> Дотации бюджетам  на поддержку мер по обеспечению сбалансированности бюджетов</t>
  </si>
  <si>
    <t>912 2020100305 0000 151</t>
  </si>
  <si>
    <t xml:space="preserve"> Дотации бюджетам муниципальных районов  на поддержку мер по обеспечению сбалансированности бюджетов</t>
  </si>
  <si>
    <t>НАЛОГОВЫЕ И НЕНАЛОГОВЫЕ  ДОХОДЫ</t>
  </si>
  <si>
    <t>Дотации бюджетам муниципальных районов на выравнивание  бюджетной обеспеченности</t>
  </si>
  <si>
    <t>общей суммой, объемы безвозмездных</t>
  </si>
  <si>
    <t>(тыс. руб).</t>
  </si>
  <si>
    <t>Прочие субвенции</t>
  </si>
  <si>
    <t>Прочие субвенции бюджетам муниципальных районов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</si>
  <si>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</si>
  <si>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</si>
  <si>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</si>
  <si>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</si>
  <si>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                                       к решению  Кильмезской районной Думы "О районном</t>
  </si>
  <si>
    <t>Объемы поступления налоговых и неналоговых доходов</t>
  </si>
  <si>
    <t xml:space="preserve">поступлений по подстатьям классификации доходов бюджетов, </t>
  </si>
  <si>
    <t xml:space="preserve">  Субвенции бюджетам муниципальных образований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</si>
  <si>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</si>
  <si>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000 2021000000 0000 150</t>
  </si>
  <si>
    <t>000 2021500100 0000 150</t>
  </si>
  <si>
    <t>912 2021500105 0000 150</t>
  </si>
  <si>
    <t>000 2022000000 0000 150</t>
  </si>
  <si>
    <t>000 2022021600 0000 150</t>
  </si>
  <si>
    <t>936 2022021605 0000 150</t>
  </si>
  <si>
    <t>000 2024000000 0000 150</t>
  </si>
  <si>
    <t>Иные межбюджетные трансферты</t>
  </si>
  <si>
    <t>000 2022999900 0000 150</t>
  </si>
  <si>
    <t>000 2022999905 0000 150</t>
  </si>
  <si>
    <t>903 2022999905 0000 150</t>
  </si>
  <si>
    <t>912 2022999905 0000 150</t>
  </si>
  <si>
    <t>936 2022999905 0000 150</t>
  </si>
  <si>
    <t>000 2023000000 0000 150</t>
  </si>
  <si>
    <t>000 2023002400 0000 150</t>
  </si>
  <si>
    <t>903 2023002405 0000 150</t>
  </si>
  <si>
    <t>912 2023002405 0000 150</t>
  </si>
  <si>
    <t>936 2023002405 0000 150</t>
  </si>
  <si>
    <t>000 2023002700 0000 150</t>
  </si>
  <si>
    <t>903 2023002705 0000 150</t>
  </si>
  <si>
    <t>000 2023002900 0000 150</t>
  </si>
  <si>
    <t>903 2023002905 0000 150</t>
  </si>
  <si>
    <t>000 2023508200 0000 150</t>
  </si>
  <si>
    <t>936 2023508205 0000 150</t>
  </si>
  <si>
    <t>000 2023512000 0000 150</t>
  </si>
  <si>
    <t>936 2023512005 0000 150</t>
  </si>
  <si>
    <t>000 2023999900 0000 150</t>
  </si>
  <si>
    <t>903 2023999905 0000 150</t>
  </si>
  <si>
    <t xml:space="preserve">  Субвенции бюджетам муниципальных районов на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</si>
  <si>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образований на осуществление полномочий 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</si>
  <si>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</si>
  <si>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</si>
  <si>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Субсидиии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</si>
  <si>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</si>
  <si>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000 2024001400  0000 150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</si>
  <si>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</si>
  <si>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</si>
  <si>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936 2024001405  0000 150</t>
  </si>
  <si>
    <t>912 2024001405  0000 150</t>
  </si>
  <si>
    <t>000 2022549700 0000 150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</si>
  <si>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</si>
  <si>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 муниципальных районов на реализацию мероприятий по обеспечению жильем молодых семей</t>
  </si>
  <si>
    <t>936 2022549705 0000 150</t>
  </si>
  <si>
    <t>000 2022530400 0000 150</t>
  </si>
  <si>
    <t xml:space="preserve"> Субсидии бюджетам на организацию бесплатного горячго питания обучающихся, получающих начальное общее образование в государственных и муниципальных образовательных организациях</t>
  </si>
  <si>
    <t>903 2022530405 0000 150</t>
  </si>
  <si>
    <t xml:space="preserve"> Субсидии бюджетам муниципальных районов на организацию бесплатного горячго питания обучающихся, получающих начальное общее образование в государственных и муниципальных образовательных организациях</t>
  </si>
  <si>
    <t>000 2024530300 0000 150</t>
  </si>
  <si>
    <t>903 2024530305 0000 150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</si>
  <si>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оргнизаций</t>
  </si>
  <si>
    <t xml:space="preserve">  Межбюджетные трансферты бюджетам муниципальных районов на ежемесячное денежное вознаграждение за классное руковдство педагогическим работникам государственных и муниципальных общеобразовательных оргнизаций</t>
  </si>
  <si>
    <t>000 2022551900 0000 150</t>
  </si>
  <si>
    <t xml:space="preserve"> Субсидии бюджетам на поддержку отрасли культуры</t>
  </si>
  <si>
    <t xml:space="preserve"> Субсидии бюджетам  муниципальных районов на поддержку отрасли культуры</t>
  </si>
  <si>
    <t>992 2022551905 0000 150</t>
  </si>
  <si>
    <t>Приложение 2</t>
  </si>
  <si>
    <t>000 2024999900 0000 150</t>
  </si>
  <si>
    <t>Прочие  межбюджетные трансферты, передаваемые бюджетам</t>
  </si>
  <si>
    <t>903 2024999905 0000 150</t>
  </si>
  <si>
    <t>Прочие  межбюджетные трансферты, передаваемые бюджетам, муниципальных районов</t>
  </si>
  <si>
    <t>прогнозируемые на 2023 год</t>
  </si>
  <si>
    <t xml:space="preserve">бюджете на 2023 год </t>
  </si>
  <si>
    <t xml:space="preserve"> и на плановый период 2024 и 2025 годов</t>
  </si>
  <si>
    <t>Сумма          на  2023 год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</si>
  <si>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 попечителю), приемному родителю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</si>
  <si>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 (попечителю), приемному родителю </t>
  </si>
  <si>
    <t>000 2022559000 0000 150</t>
  </si>
  <si>
    <t>936 2022559005 0000 150</t>
  </si>
  <si>
    <t>000 2022509800 0000 150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</si>
  <si>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</si>
  <si>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903 2022509805 0000 150</t>
  </si>
  <si>
    <t>000 2022517900 0000 150</t>
  </si>
  <si>
    <t xml:space="preserve"> 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</si>
  <si>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903 2022517905 0000 150</t>
  </si>
  <si>
    <t xml:space="preserve"> 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</si>
  <si>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</si>
  <si>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 на техническое оснащение  муниципальных музеев</t>
  </si>
  <si>
    <t>Субсидии бюджетам муниципальных  районов на техническое оснащение муниципальных музеев</t>
  </si>
  <si>
    <t>936 2024999905 0000 150</t>
  </si>
  <si>
    <t>000 2040000000 0000 000</t>
  </si>
  <si>
    <t>Безвозмездные поступления от негосударственных организаций</t>
  </si>
  <si>
    <t>000 2040500005 0000 150</t>
  </si>
  <si>
    <t>Безвозмездные поступления от негосударственных организаций в бюджеты муниципальных районов</t>
  </si>
  <si>
    <t>936 2040502005 0000 150</t>
  </si>
  <si>
    <t>Поступления от денежных  пожертвований, предоставляемых негосударственными организациями получателям средств бюджетов муниципальных районов</t>
  </si>
  <si>
    <t>992 2024999905 0000 150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</si>
</sst>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[$-FC19]d\ mmmm\ yyyy\ &quot;г.&quot;"/>
    <numFmt numFmtId="172" formatCode="0.000"/>
    <numFmt numFmtId="173" formatCode="0.0000"/>
    <numFmt numFmtId="174" formatCode="0.00000"/>
    <numFmt numFmtId="175" formatCode="0.000000"/>
  </numFmts>
  <fonts count="53">
    <font>
      <sz val="10"/>
      <name val="Arial Cyr"/>
      <family val="0"/>
    </font>
    <font>
      <i/>
      <sz val="8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i/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 quotePrefix="1">
      <alignment wrapText="1"/>
      <protection locked="0"/>
    </xf>
    <xf numFmtId="0" fontId="4" fillId="33" borderId="0" xfId="0" applyFont="1" applyFill="1" applyAlignment="1" applyProtection="1">
      <alignment wrapText="1"/>
      <protection locked="0"/>
    </xf>
    <xf numFmtId="49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3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3" fillId="33" borderId="0" xfId="0" applyNumberFormat="1" applyFont="1" applyFill="1" applyAlignment="1" applyProtection="1">
      <alignment wrapText="1"/>
      <protection locked="0"/>
    </xf>
    <xf numFmtId="0" fontId="3" fillId="33" borderId="0" xfId="0" applyFont="1" applyFill="1" applyAlignment="1" applyProtection="1">
      <alignment wrapText="1"/>
      <protection locked="0"/>
    </xf>
    <xf numFmtId="2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6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169" fontId="2" fillId="0" borderId="10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 applyProtection="1">
      <alignment horizontal="left" vertical="top"/>
      <protection locked="0"/>
    </xf>
    <xf numFmtId="49" fontId="9" fillId="0" borderId="10" xfId="0" applyNumberFormat="1" applyFont="1" applyFill="1" applyBorder="1" applyAlignment="1" applyProtection="1">
      <alignment horizontal="left" vertical="top" wrapText="1"/>
      <protection locked="0"/>
    </xf>
    <xf numFmtId="164" fontId="9" fillId="0" borderId="10" xfId="0" applyNumberFormat="1" applyFont="1" applyFill="1" applyBorder="1" applyAlignment="1" applyProtection="1">
      <alignment horizontal="right"/>
      <protection locked="0"/>
    </xf>
    <xf numFmtId="49" fontId="2" fillId="0" borderId="10" xfId="0" applyNumberFormat="1" applyFont="1" applyFill="1" applyBorder="1" applyAlignment="1" applyProtection="1" quotePrefix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 quotePrefix="1">
      <alignment wrapText="1"/>
      <protection locked="0"/>
    </xf>
    <xf numFmtId="169" fontId="2" fillId="0" borderId="10" xfId="0" applyNumberFormat="1" applyFont="1" applyFill="1" applyBorder="1" applyAlignment="1" applyProtection="1" quotePrefix="1">
      <alignment horizontal="right" wrapText="1"/>
      <protection locked="0"/>
    </xf>
    <xf numFmtId="49" fontId="9" fillId="0" borderId="10" xfId="0" applyNumberFormat="1" applyFont="1" applyFill="1" applyBorder="1" applyAlignment="1" applyProtection="1" quotePrefix="1">
      <alignment wrapText="1"/>
      <protection locked="0"/>
    </xf>
    <xf numFmtId="1" fontId="2" fillId="0" borderId="10" xfId="0" applyNumberFormat="1" applyFont="1" applyFill="1" applyBorder="1" applyAlignment="1" applyProtection="1" quotePrefix="1">
      <alignment horizontal="right" wrapText="1"/>
      <protection locked="0"/>
    </xf>
    <xf numFmtId="164" fontId="9" fillId="0" borderId="10" xfId="0" applyNumberFormat="1" applyFont="1" applyFill="1" applyBorder="1" applyAlignment="1" applyProtection="1" quotePrefix="1">
      <alignment horizontal="right" wrapText="1"/>
      <protection locked="0"/>
    </xf>
    <xf numFmtId="164" fontId="2" fillId="0" borderId="10" xfId="0" applyNumberFormat="1" applyFont="1" applyFill="1" applyBorder="1" applyAlignment="1" applyProtection="1" quotePrefix="1">
      <alignment horizontal="right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NumberFormat="1" applyFont="1" applyFill="1" applyBorder="1" applyAlignment="1" applyProtection="1">
      <alignment horizontal="left" vertical="top" wrapText="1"/>
      <protection locked="0"/>
    </xf>
    <xf numFmtId="1" fontId="9" fillId="0" borderId="10" xfId="0" applyNumberFormat="1" applyFont="1" applyFill="1" applyBorder="1" applyAlignment="1" applyProtection="1" quotePrefix="1">
      <alignment horizontal="right" wrapText="1"/>
      <protection locked="0"/>
    </xf>
    <xf numFmtId="169" fontId="2" fillId="0" borderId="10" xfId="0" applyNumberFormat="1" applyFont="1" applyFill="1" applyBorder="1" applyAlignment="1" applyProtection="1">
      <alignment horizontal="right" wrapText="1"/>
      <protection locked="0"/>
    </xf>
    <xf numFmtId="164" fontId="9" fillId="0" borderId="10" xfId="0" applyNumberFormat="1" applyFont="1" applyFill="1" applyBorder="1" applyAlignment="1" applyProtection="1">
      <alignment horizontal="right" wrapText="1"/>
      <protection locked="0"/>
    </xf>
    <xf numFmtId="164" fontId="2" fillId="0" borderId="10" xfId="0" applyNumberFormat="1" applyFont="1" applyFill="1" applyBorder="1" applyAlignment="1" applyProtection="1">
      <alignment horizontal="right" wrapText="1"/>
      <protection locked="0"/>
    </xf>
    <xf numFmtId="169" fontId="9" fillId="0" borderId="10" xfId="0" applyNumberFormat="1" applyFont="1" applyFill="1" applyBorder="1" applyAlignment="1" applyProtection="1">
      <alignment horizontal="right"/>
      <protection locked="0"/>
    </xf>
    <xf numFmtId="169" fontId="9" fillId="0" borderId="10" xfId="0" applyNumberFormat="1" applyFont="1" applyFill="1" applyBorder="1" applyAlignment="1" applyProtection="1" quotePrefix="1">
      <alignment horizontal="right" wrapText="1"/>
      <protection locked="0"/>
    </xf>
    <xf numFmtId="169" fontId="9" fillId="0" borderId="10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172" fontId="2" fillId="0" borderId="10" xfId="0" applyNumberFormat="1" applyFont="1" applyFill="1" applyBorder="1" applyAlignment="1" applyProtection="1" quotePrefix="1">
      <alignment horizontal="right" wrapText="1"/>
      <protection locked="0"/>
    </xf>
    <xf numFmtId="172" fontId="9" fillId="0" borderId="10" xfId="0" applyNumberFormat="1" applyFont="1" applyFill="1" applyBorder="1" applyAlignment="1" applyProtection="1" quotePrefix="1">
      <alignment horizontal="right" wrapText="1"/>
      <protection locked="0"/>
    </xf>
    <xf numFmtId="172" fontId="9" fillId="0" borderId="10" xfId="0" applyNumberFormat="1" applyFont="1" applyFill="1" applyBorder="1" applyAlignment="1" applyProtection="1">
      <alignment horizontal="right" wrapText="1"/>
      <protection locked="0"/>
    </xf>
    <xf numFmtId="0" fontId="51" fillId="0" borderId="1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169" fontId="52" fillId="0" borderId="10" xfId="0" applyNumberFormat="1" applyFont="1" applyFill="1" applyBorder="1" applyAlignment="1">
      <alignment horizontal="right" wrapText="1"/>
    </xf>
    <xf numFmtId="0" fontId="8" fillId="0" borderId="0" xfId="0" applyFont="1" applyFill="1" applyAlignment="1" applyProtection="1">
      <alignment horizontal="center"/>
      <protection locked="0"/>
    </xf>
    <xf numFmtId="49" fontId="10" fillId="0" borderId="0" xfId="0" applyNumberFormat="1" applyFont="1" applyFill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 quotePrefix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7"/>
  <sheetViews>
    <sheetView tabSelected="1" zoomScalePageLayoutView="0" workbookViewId="0" topLeftCell="C90">
      <selection activeCell="H84" sqref="H84"/>
    </sheetView>
  </sheetViews>
  <sheetFormatPr defaultColWidth="9.00390625" defaultRowHeight="12.75"/>
  <cols>
    <col min="1" max="2" width="0" style="7" hidden="1" customWidth="1"/>
    <col min="3" max="3" width="25.875" style="7" customWidth="1"/>
    <col min="4" max="4" width="57.25390625" style="11" customWidth="1"/>
    <col min="5" max="6" width="0" style="7" hidden="1" customWidth="1"/>
    <col min="7" max="7" width="10.125" style="7" hidden="1" customWidth="1"/>
    <col min="8" max="8" width="14.375" style="7" customWidth="1"/>
    <col min="9" max="16384" width="9.125" style="8" customWidth="1"/>
  </cols>
  <sheetData>
    <row r="1" spans="1:8" s="4" customFormat="1" ht="2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/>
      <c r="H1" s="2"/>
    </row>
    <row r="2" spans="1:8" s="4" customFormat="1" ht="18.75" customHeight="1">
      <c r="A2" s="1"/>
      <c r="B2" s="1"/>
      <c r="C2" s="21"/>
      <c r="D2" s="59" t="s">
        <v>148</v>
      </c>
      <c r="E2" s="59"/>
      <c r="F2" s="59"/>
      <c r="G2" s="59"/>
      <c r="H2" s="59"/>
    </row>
    <row r="3" spans="1:8" s="4" customFormat="1" ht="35.25" customHeight="1">
      <c r="A3" s="1"/>
      <c r="B3" s="1"/>
      <c r="C3" s="21"/>
      <c r="D3" s="59" t="s">
        <v>88</v>
      </c>
      <c r="E3" s="59"/>
      <c r="F3" s="59"/>
      <c r="G3" s="59"/>
      <c r="H3" s="59"/>
    </row>
    <row r="4" spans="1:8" s="4" customFormat="1" ht="18" customHeight="1">
      <c r="A4" s="1"/>
      <c r="B4" s="1"/>
      <c r="C4" s="21"/>
      <c r="D4" s="59" t="s">
        <v>154</v>
      </c>
      <c r="E4" s="59"/>
      <c r="F4" s="59"/>
      <c r="G4" s="59"/>
      <c r="H4" s="59"/>
    </row>
    <row r="5" spans="1:8" s="4" customFormat="1" ht="18.75" customHeight="1">
      <c r="A5" s="1"/>
      <c r="B5" s="1"/>
      <c r="C5" s="21"/>
      <c r="D5" s="59" t="s">
        <v>155</v>
      </c>
      <c r="E5" s="59"/>
      <c r="F5" s="59"/>
      <c r="G5" s="59"/>
      <c r="H5" s="59"/>
    </row>
    <row r="6" spans="1:8" s="4" customFormat="1" ht="18.75">
      <c r="A6" s="1"/>
      <c r="B6" s="1"/>
      <c r="C6" s="62" t="s">
        <v>89</v>
      </c>
      <c r="D6" s="62"/>
      <c r="E6" s="62"/>
      <c r="F6" s="62"/>
      <c r="G6" s="62"/>
      <c r="H6" s="62"/>
    </row>
    <row r="7" spans="1:8" s="4" customFormat="1" ht="18.75">
      <c r="A7" s="1"/>
      <c r="B7" s="1"/>
      <c r="C7" s="58" t="s">
        <v>80</v>
      </c>
      <c r="D7" s="58"/>
      <c r="E7" s="58"/>
      <c r="F7" s="58"/>
      <c r="G7" s="58"/>
      <c r="H7" s="58"/>
    </row>
    <row r="8" spans="1:8" s="4" customFormat="1" ht="18.75">
      <c r="A8" s="1"/>
      <c r="B8" s="1"/>
      <c r="C8" s="65" t="s">
        <v>90</v>
      </c>
      <c r="D8" s="65"/>
      <c r="E8" s="65"/>
      <c r="F8" s="65"/>
      <c r="G8" s="65"/>
      <c r="H8" s="65"/>
    </row>
    <row r="9" spans="1:8" s="4" customFormat="1" ht="18.75">
      <c r="A9" s="1"/>
      <c r="B9" s="1"/>
      <c r="C9" s="12"/>
      <c r="D9" s="50" t="s">
        <v>153</v>
      </c>
      <c r="E9" s="12"/>
      <c r="F9" s="12"/>
      <c r="G9" s="12"/>
      <c r="H9" s="24" t="s">
        <v>81</v>
      </c>
    </row>
    <row r="10" spans="1:8" s="6" customFormat="1" ht="45" customHeight="1">
      <c r="A10" s="5" t="s">
        <v>6</v>
      </c>
      <c r="B10" s="5" t="s">
        <v>7</v>
      </c>
      <c r="C10" s="63" t="s">
        <v>8</v>
      </c>
      <c r="D10" s="63" t="s">
        <v>9</v>
      </c>
      <c r="E10" s="20" t="s">
        <v>10</v>
      </c>
      <c r="F10" s="20" t="s">
        <v>11</v>
      </c>
      <c r="G10" s="60" t="s">
        <v>51</v>
      </c>
      <c r="H10" s="60" t="s">
        <v>156</v>
      </c>
    </row>
    <row r="11" spans="1:8" s="6" customFormat="1" ht="13.5" customHeight="1">
      <c r="A11" s="5"/>
      <c r="B11" s="5"/>
      <c r="C11" s="64"/>
      <c r="D11" s="64"/>
      <c r="E11" s="20"/>
      <c r="F11" s="20"/>
      <c r="G11" s="64"/>
      <c r="H11" s="61"/>
    </row>
    <row r="12" spans="1:8" s="6" customFormat="1" ht="16.5" customHeight="1">
      <c r="A12" s="5"/>
      <c r="B12" s="5"/>
      <c r="C12" s="22" t="s">
        <v>52</v>
      </c>
      <c r="D12" s="22" t="s">
        <v>53</v>
      </c>
      <c r="E12" s="23"/>
      <c r="F12" s="23"/>
      <c r="G12" s="22" t="s">
        <v>54</v>
      </c>
      <c r="H12" s="22" t="s">
        <v>54</v>
      </c>
    </row>
    <row r="13" spans="1:8" ht="19.5" customHeight="1">
      <c r="A13" s="7" t="s">
        <v>12</v>
      </c>
      <c r="B13" s="7" t="s">
        <v>13</v>
      </c>
      <c r="C13" s="25" t="s">
        <v>14</v>
      </c>
      <c r="D13" s="26" t="s">
        <v>78</v>
      </c>
      <c r="E13" s="27" t="s">
        <v>15</v>
      </c>
      <c r="F13" s="27" t="s">
        <v>12</v>
      </c>
      <c r="G13" s="28" t="e">
        <f>#REF!+#REF!+#REF!+#REF!+#REF!+#REF!+#REF!+#REF!+G14</f>
        <v>#REF!</v>
      </c>
      <c r="H13" s="28">
        <v>87583.8</v>
      </c>
    </row>
    <row r="14" spans="3:8" ht="15.75" hidden="1">
      <c r="C14" s="25" t="s">
        <v>47</v>
      </c>
      <c r="D14" s="26" t="s">
        <v>49</v>
      </c>
      <c r="E14" s="29"/>
      <c r="F14" s="29"/>
      <c r="G14" s="30">
        <f>G15</f>
        <v>132.6</v>
      </c>
      <c r="H14" s="28">
        <f>H15</f>
        <v>0</v>
      </c>
    </row>
    <row r="15" spans="3:8" ht="15.75" hidden="1">
      <c r="C15" s="31" t="s">
        <v>48</v>
      </c>
      <c r="D15" s="32" t="s">
        <v>46</v>
      </c>
      <c r="E15" s="29"/>
      <c r="F15" s="29"/>
      <c r="G15" s="33">
        <v>132.6</v>
      </c>
      <c r="H15" s="47"/>
    </row>
    <row r="16" spans="1:8" s="16" customFormat="1" ht="17.25" customHeight="1">
      <c r="A16" s="15"/>
      <c r="B16" s="15"/>
      <c r="C16" s="34" t="s">
        <v>17</v>
      </c>
      <c r="D16" s="34" t="s">
        <v>18</v>
      </c>
      <c r="E16" s="35" t="s">
        <v>15</v>
      </c>
      <c r="F16" s="35" t="s">
        <v>12</v>
      </c>
      <c r="G16" s="36" t="e">
        <f>G17</f>
        <v>#REF!</v>
      </c>
      <c r="H16" s="36">
        <f>H17+H87</f>
        <v>325456.74</v>
      </c>
    </row>
    <row r="17" spans="1:8" s="6" customFormat="1" ht="34.5" customHeight="1">
      <c r="A17" s="5" t="s">
        <v>12</v>
      </c>
      <c r="B17" s="5" t="s">
        <v>16</v>
      </c>
      <c r="C17" s="26" t="s">
        <v>30</v>
      </c>
      <c r="D17" s="26" t="s">
        <v>123</v>
      </c>
      <c r="E17" s="35"/>
      <c r="F17" s="35"/>
      <c r="G17" s="36" t="e">
        <f>G18+G29+G60+#REF!</f>
        <v>#REF!</v>
      </c>
      <c r="H17" s="52">
        <f>H18+H29+H60+H77</f>
        <v>325406.74</v>
      </c>
    </row>
    <row r="18" spans="1:8" s="6" customFormat="1" ht="33" customHeight="1">
      <c r="A18" s="5"/>
      <c r="B18" s="5"/>
      <c r="C18" s="34" t="s">
        <v>93</v>
      </c>
      <c r="D18" s="34" t="s">
        <v>124</v>
      </c>
      <c r="E18" s="37" t="s">
        <v>15</v>
      </c>
      <c r="F18" s="37" t="s">
        <v>20</v>
      </c>
      <c r="G18" s="38">
        <f>G19+G23+G21</f>
        <v>30546</v>
      </c>
      <c r="H18" s="36">
        <f>H19</f>
        <v>86379</v>
      </c>
    </row>
    <row r="19" spans="1:8" s="6" customFormat="1" ht="17.25" customHeight="1">
      <c r="A19" s="5" t="s">
        <v>12</v>
      </c>
      <c r="B19" s="5" t="s">
        <v>19</v>
      </c>
      <c r="C19" s="32" t="s">
        <v>94</v>
      </c>
      <c r="D19" s="32" t="s">
        <v>37</v>
      </c>
      <c r="E19" s="37"/>
      <c r="F19" s="37"/>
      <c r="G19" s="39">
        <f>G20</f>
        <v>28502</v>
      </c>
      <c r="H19" s="48">
        <f>H20</f>
        <v>86379</v>
      </c>
    </row>
    <row r="20" spans="1:8" s="6" customFormat="1" ht="31.5" customHeight="1">
      <c r="A20" s="5"/>
      <c r="B20" s="5"/>
      <c r="C20" s="32" t="s">
        <v>95</v>
      </c>
      <c r="D20" s="32" t="s">
        <v>79</v>
      </c>
      <c r="E20" s="37" t="s">
        <v>15</v>
      </c>
      <c r="F20" s="37" t="s">
        <v>20</v>
      </c>
      <c r="G20" s="39">
        <v>28502</v>
      </c>
      <c r="H20" s="48">
        <v>86379</v>
      </c>
    </row>
    <row r="21" spans="1:8" s="6" customFormat="1" ht="31.5" hidden="1">
      <c r="A21" s="5"/>
      <c r="B21" s="5"/>
      <c r="C21" s="32"/>
      <c r="D21" s="26" t="s">
        <v>55</v>
      </c>
      <c r="E21" s="37"/>
      <c r="F21" s="37"/>
      <c r="G21" s="40">
        <f>G22</f>
        <v>100</v>
      </c>
      <c r="H21" s="36">
        <f>H22</f>
        <v>0</v>
      </c>
    </row>
    <row r="22" spans="1:8" s="6" customFormat="1" ht="47.25" hidden="1">
      <c r="A22" s="5"/>
      <c r="B22" s="5"/>
      <c r="C22" s="32"/>
      <c r="D22" s="32" t="s">
        <v>56</v>
      </c>
      <c r="E22" s="37"/>
      <c r="F22" s="37"/>
      <c r="G22" s="39">
        <v>100</v>
      </c>
      <c r="H22" s="48"/>
    </row>
    <row r="23" spans="1:8" s="6" customFormat="1" ht="4.5" customHeight="1" hidden="1">
      <c r="A23" s="5"/>
      <c r="B23" s="5"/>
      <c r="C23" s="26" t="s">
        <v>38</v>
      </c>
      <c r="D23" s="26" t="s">
        <v>39</v>
      </c>
      <c r="E23" s="37"/>
      <c r="F23" s="37"/>
      <c r="G23" s="40">
        <f>G24</f>
        <v>1944</v>
      </c>
      <c r="H23" s="36">
        <f>H24</f>
        <v>0</v>
      </c>
    </row>
    <row r="24" spans="1:8" s="6" customFormat="1" ht="31.5" hidden="1">
      <c r="A24" s="5"/>
      <c r="B24" s="5"/>
      <c r="C24" s="32" t="s">
        <v>40</v>
      </c>
      <c r="D24" s="32" t="s">
        <v>41</v>
      </c>
      <c r="E24" s="37"/>
      <c r="F24" s="37"/>
      <c r="G24" s="39">
        <v>1944</v>
      </c>
      <c r="H24" s="48"/>
    </row>
    <row r="25" spans="1:8" s="6" customFormat="1" ht="31.5" hidden="1">
      <c r="A25" s="5"/>
      <c r="B25" s="5"/>
      <c r="C25" s="32" t="s">
        <v>74</v>
      </c>
      <c r="D25" s="32" t="s">
        <v>75</v>
      </c>
      <c r="E25" s="37"/>
      <c r="F25" s="37"/>
      <c r="G25" s="39"/>
      <c r="H25" s="48">
        <f>H26</f>
        <v>0</v>
      </c>
    </row>
    <row r="26" spans="1:8" s="6" customFormat="1" ht="47.25" hidden="1">
      <c r="A26" s="5"/>
      <c r="B26" s="5"/>
      <c r="C26" s="32" t="s">
        <v>76</v>
      </c>
      <c r="D26" s="32" t="s">
        <v>77</v>
      </c>
      <c r="E26" s="37"/>
      <c r="F26" s="37"/>
      <c r="G26" s="39"/>
      <c r="H26" s="48"/>
    </row>
    <row r="27" spans="1:8" s="6" customFormat="1" ht="12.75" customHeight="1" hidden="1">
      <c r="A27" s="5"/>
      <c r="B27" s="5"/>
      <c r="C27" s="26" t="s">
        <v>38</v>
      </c>
      <c r="D27" s="26" t="s">
        <v>58</v>
      </c>
      <c r="E27" s="37"/>
      <c r="F27" s="37"/>
      <c r="G27" s="39"/>
      <c r="H27" s="36">
        <f>H28</f>
        <v>0</v>
      </c>
    </row>
    <row r="28" spans="1:8" s="6" customFormat="1" ht="9.75" customHeight="1" hidden="1">
      <c r="A28" s="5"/>
      <c r="B28" s="5"/>
      <c r="C28" s="32" t="s">
        <v>40</v>
      </c>
      <c r="D28" s="32" t="s">
        <v>59</v>
      </c>
      <c r="E28" s="37"/>
      <c r="F28" s="37"/>
      <c r="G28" s="39"/>
      <c r="H28" s="48"/>
    </row>
    <row r="29" spans="1:8" s="6" customFormat="1" ht="34.5" customHeight="1">
      <c r="A29" s="5" t="s">
        <v>12</v>
      </c>
      <c r="B29" s="5" t="s">
        <v>21</v>
      </c>
      <c r="C29" s="26" t="s">
        <v>96</v>
      </c>
      <c r="D29" s="26" t="s">
        <v>125</v>
      </c>
      <c r="E29" s="35"/>
      <c r="F29" s="35"/>
      <c r="G29" s="38" t="e">
        <f>#REF!+#REF!+#REF!+#REF!+#REF!+G50</f>
        <v>#REF!</v>
      </c>
      <c r="H29" s="52">
        <f>H35+H37+H39+H42+H44+H46+H48+H50</f>
        <v>112798.84</v>
      </c>
    </row>
    <row r="30" spans="1:8" s="6" customFormat="1" ht="57" customHeight="1" hidden="1">
      <c r="A30" s="5"/>
      <c r="B30" s="5"/>
      <c r="C30" s="26" t="s">
        <v>60</v>
      </c>
      <c r="D30" s="41" t="s">
        <v>61</v>
      </c>
      <c r="E30" s="35"/>
      <c r="F30" s="35"/>
      <c r="G30" s="38"/>
      <c r="H30" s="36">
        <f>H31</f>
        <v>0</v>
      </c>
    </row>
    <row r="31" spans="1:8" s="6" customFormat="1" ht="60.75" customHeight="1" hidden="1">
      <c r="A31" s="5"/>
      <c r="B31" s="5"/>
      <c r="C31" s="32" t="s">
        <v>62</v>
      </c>
      <c r="D31" s="42" t="s">
        <v>63</v>
      </c>
      <c r="E31" s="37"/>
      <c r="F31" s="37"/>
      <c r="G31" s="43"/>
      <c r="H31" s="48">
        <f>H32</f>
        <v>0</v>
      </c>
    </row>
    <row r="32" spans="1:8" s="6" customFormat="1" ht="47.25" customHeight="1" hidden="1">
      <c r="A32" s="5"/>
      <c r="B32" s="5"/>
      <c r="C32" s="32" t="s">
        <v>64</v>
      </c>
      <c r="D32" s="42" t="s">
        <v>65</v>
      </c>
      <c r="E32" s="37"/>
      <c r="F32" s="37"/>
      <c r="G32" s="43"/>
      <c r="H32" s="48"/>
    </row>
    <row r="33" spans="1:8" s="6" customFormat="1" ht="47.25" customHeight="1" hidden="1">
      <c r="A33" s="5"/>
      <c r="B33" s="5"/>
      <c r="C33" s="26" t="s">
        <v>66</v>
      </c>
      <c r="D33" s="41" t="s">
        <v>69</v>
      </c>
      <c r="E33" s="37"/>
      <c r="F33" s="37"/>
      <c r="G33" s="43"/>
      <c r="H33" s="36">
        <f>H34</f>
        <v>989.8</v>
      </c>
    </row>
    <row r="34" spans="1:8" s="6" customFormat="1" ht="47.25" customHeight="1" hidden="1">
      <c r="A34" s="5"/>
      <c r="B34" s="5"/>
      <c r="C34" s="32" t="s">
        <v>67</v>
      </c>
      <c r="D34" s="42" t="s">
        <v>68</v>
      </c>
      <c r="E34" s="37"/>
      <c r="F34" s="37"/>
      <c r="G34" s="43"/>
      <c r="H34" s="48">
        <f>H35</f>
        <v>989.8</v>
      </c>
    </row>
    <row r="35" spans="1:8" s="6" customFormat="1" ht="87" customHeight="1">
      <c r="A35" s="5"/>
      <c r="B35" s="5"/>
      <c r="C35" s="26" t="s">
        <v>161</v>
      </c>
      <c r="D35" s="41" t="s">
        <v>162</v>
      </c>
      <c r="E35" s="37"/>
      <c r="F35" s="37"/>
      <c r="G35" s="43"/>
      <c r="H35" s="36">
        <f>H36</f>
        <v>989.8</v>
      </c>
    </row>
    <row r="36" spans="1:8" s="6" customFormat="1" ht="81.75" customHeight="1">
      <c r="A36" s="5"/>
      <c r="B36" s="5"/>
      <c r="C36" s="32" t="s">
        <v>163</v>
      </c>
      <c r="D36" s="42" t="s">
        <v>168</v>
      </c>
      <c r="E36" s="37"/>
      <c r="F36" s="37"/>
      <c r="G36" s="43"/>
      <c r="H36" s="48">
        <v>989.8</v>
      </c>
    </row>
    <row r="37" spans="1:8" s="6" customFormat="1" ht="81.75" customHeight="1">
      <c r="A37" s="5"/>
      <c r="B37" s="5"/>
      <c r="C37" s="26" t="s">
        <v>164</v>
      </c>
      <c r="D37" s="41" t="s">
        <v>165</v>
      </c>
      <c r="E37" s="37"/>
      <c r="F37" s="37"/>
      <c r="G37" s="43"/>
      <c r="H37" s="36">
        <f>H38</f>
        <v>778.6</v>
      </c>
    </row>
    <row r="38" spans="1:8" s="6" customFormat="1" ht="81.75" customHeight="1">
      <c r="A38" s="5"/>
      <c r="B38" s="5"/>
      <c r="C38" s="32" t="s">
        <v>166</v>
      </c>
      <c r="D38" s="42" t="s">
        <v>167</v>
      </c>
      <c r="E38" s="37"/>
      <c r="F38" s="37"/>
      <c r="G38" s="43"/>
      <c r="H38" s="48">
        <v>778.6</v>
      </c>
    </row>
    <row r="39" spans="1:8" s="6" customFormat="1" ht="36" customHeight="1">
      <c r="A39" s="5"/>
      <c r="B39" s="5"/>
      <c r="C39" s="26" t="s">
        <v>97</v>
      </c>
      <c r="D39" s="41" t="s">
        <v>84</v>
      </c>
      <c r="E39" s="35"/>
      <c r="F39" s="35"/>
      <c r="G39" s="38"/>
      <c r="H39" s="36">
        <f>H40+H41</f>
        <v>30125</v>
      </c>
    </row>
    <row r="40" spans="1:8" s="6" customFormat="1" ht="111.75" customHeight="1" hidden="1">
      <c r="A40" s="5"/>
      <c r="B40" s="5"/>
      <c r="C40" s="32"/>
      <c r="D40" s="42"/>
      <c r="E40" s="37"/>
      <c r="F40" s="37"/>
      <c r="G40" s="43"/>
      <c r="H40" s="48"/>
    </row>
    <row r="41" spans="1:8" s="6" customFormat="1" ht="111.75" customHeight="1">
      <c r="A41" s="5"/>
      <c r="B41" s="5"/>
      <c r="C41" s="32" t="s">
        <v>98</v>
      </c>
      <c r="D41" s="42" t="s">
        <v>85</v>
      </c>
      <c r="E41" s="37"/>
      <c r="F41" s="37"/>
      <c r="G41" s="43"/>
      <c r="H41" s="48">
        <v>30125</v>
      </c>
    </row>
    <row r="42" spans="1:8" s="6" customFormat="1" ht="65.25" customHeight="1">
      <c r="A42" s="5"/>
      <c r="B42" s="5"/>
      <c r="C42" s="26" t="s">
        <v>136</v>
      </c>
      <c r="D42" s="41" t="s">
        <v>137</v>
      </c>
      <c r="E42" s="37"/>
      <c r="F42" s="37"/>
      <c r="G42" s="43"/>
      <c r="H42" s="36">
        <f>H43</f>
        <v>1694</v>
      </c>
    </row>
    <row r="43" spans="1:8" s="6" customFormat="1" ht="81.75" customHeight="1">
      <c r="A43" s="5"/>
      <c r="B43" s="5"/>
      <c r="C43" s="32" t="s">
        <v>138</v>
      </c>
      <c r="D43" s="42" t="s">
        <v>139</v>
      </c>
      <c r="E43" s="37"/>
      <c r="F43" s="37"/>
      <c r="G43" s="43"/>
      <c r="H43" s="48">
        <v>1694</v>
      </c>
    </row>
    <row r="44" spans="1:8" s="6" customFormat="1" ht="33" customHeight="1">
      <c r="A44" s="5"/>
      <c r="B44" s="5"/>
      <c r="C44" s="26" t="s">
        <v>132</v>
      </c>
      <c r="D44" s="41" t="s">
        <v>133</v>
      </c>
      <c r="E44" s="35"/>
      <c r="F44" s="35"/>
      <c r="G44" s="38"/>
      <c r="H44" s="36">
        <f>H45</f>
        <v>2490.38</v>
      </c>
    </row>
    <row r="45" spans="1:8" s="6" customFormat="1" ht="48.75" customHeight="1">
      <c r="A45" s="5"/>
      <c r="B45" s="5"/>
      <c r="C45" s="32" t="s">
        <v>135</v>
      </c>
      <c r="D45" s="42" t="s">
        <v>134</v>
      </c>
      <c r="E45" s="37"/>
      <c r="F45" s="37"/>
      <c r="G45" s="43"/>
      <c r="H45" s="53">
        <v>2490.38</v>
      </c>
    </row>
    <row r="46" spans="1:8" s="6" customFormat="1" ht="36" customHeight="1">
      <c r="A46" s="5"/>
      <c r="B46" s="5"/>
      <c r="C46" s="26" t="s">
        <v>144</v>
      </c>
      <c r="D46" s="41" t="s">
        <v>145</v>
      </c>
      <c r="E46" s="37"/>
      <c r="F46" s="37"/>
      <c r="G46" s="43"/>
      <c r="H46" s="36">
        <f>H47</f>
        <v>84.9</v>
      </c>
    </row>
    <row r="47" spans="1:8" s="6" customFormat="1" ht="36" customHeight="1">
      <c r="A47" s="5"/>
      <c r="B47" s="5"/>
      <c r="C47" s="32" t="s">
        <v>147</v>
      </c>
      <c r="D47" s="42" t="s">
        <v>146</v>
      </c>
      <c r="E47" s="37"/>
      <c r="F47" s="37"/>
      <c r="G47" s="43"/>
      <c r="H47" s="48">
        <v>84.9</v>
      </c>
    </row>
    <row r="48" spans="1:8" s="6" customFormat="1" ht="36" customHeight="1">
      <c r="A48" s="5"/>
      <c r="B48" s="5"/>
      <c r="C48" s="26" t="s">
        <v>159</v>
      </c>
      <c r="D48" s="41" t="s">
        <v>169</v>
      </c>
      <c r="E48" s="35"/>
      <c r="F48" s="35"/>
      <c r="G48" s="38"/>
      <c r="H48" s="36">
        <f>H49</f>
        <v>1011.1</v>
      </c>
    </row>
    <row r="49" spans="1:8" s="6" customFormat="1" ht="36" customHeight="1">
      <c r="A49" s="5"/>
      <c r="B49" s="5"/>
      <c r="C49" s="32" t="s">
        <v>160</v>
      </c>
      <c r="D49" s="42" t="s">
        <v>170</v>
      </c>
      <c r="E49" s="37"/>
      <c r="F49" s="37"/>
      <c r="G49" s="43"/>
      <c r="H49" s="48">
        <v>1011.1</v>
      </c>
    </row>
    <row r="50" spans="1:8" s="6" customFormat="1" ht="15.75" customHeight="1">
      <c r="A50" s="5"/>
      <c r="B50" s="5"/>
      <c r="C50" s="26" t="s">
        <v>101</v>
      </c>
      <c r="D50" s="26" t="s">
        <v>33</v>
      </c>
      <c r="E50" s="37"/>
      <c r="F50" s="37"/>
      <c r="G50" s="44" t="e">
        <f>G51</f>
        <v>#REF!</v>
      </c>
      <c r="H50" s="44">
        <f>H51</f>
        <v>75625.06</v>
      </c>
    </row>
    <row r="51" spans="1:8" s="6" customFormat="1" ht="16.5" customHeight="1">
      <c r="A51" s="5"/>
      <c r="B51" s="5"/>
      <c r="C51" s="26" t="s">
        <v>102</v>
      </c>
      <c r="D51" s="26" t="s">
        <v>34</v>
      </c>
      <c r="E51" s="35"/>
      <c r="F51" s="35"/>
      <c r="G51" s="44" t="e">
        <f>#REF!+#REF!+#REF!+G53+#REF!+#REF!+G54+G55+G56+G58+#REF!+G52+G57</f>
        <v>#REF!</v>
      </c>
      <c r="H51" s="44">
        <f>H52+H53+H59</f>
        <v>75625.06</v>
      </c>
    </row>
    <row r="52" spans="1:8" s="6" customFormat="1" ht="15.75" customHeight="1">
      <c r="A52" s="5"/>
      <c r="B52" s="5"/>
      <c r="C52" s="32" t="s">
        <v>103</v>
      </c>
      <c r="D52" s="32" t="s">
        <v>34</v>
      </c>
      <c r="E52" s="37"/>
      <c r="F52" s="37"/>
      <c r="G52" s="45">
        <v>230</v>
      </c>
      <c r="H52" s="54">
        <v>4592.46</v>
      </c>
    </row>
    <row r="53" spans="1:8" s="6" customFormat="1" ht="15" customHeight="1">
      <c r="A53" s="5"/>
      <c r="B53" s="5"/>
      <c r="C53" s="32" t="s">
        <v>104</v>
      </c>
      <c r="D53" s="32" t="s">
        <v>34</v>
      </c>
      <c r="E53" s="37"/>
      <c r="F53" s="37"/>
      <c r="G53" s="45">
        <v>2060.9</v>
      </c>
      <c r="H53" s="54">
        <v>63950.7</v>
      </c>
    </row>
    <row r="54" spans="1:8" s="6" customFormat="1" ht="21" customHeight="1" hidden="1">
      <c r="A54" s="5"/>
      <c r="B54" s="5"/>
      <c r="C54" s="32" t="s">
        <v>42</v>
      </c>
      <c r="D54" s="32" t="s">
        <v>32</v>
      </c>
      <c r="E54" s="37"/>
      <c r="F54" s="37"/>
      <c r="G54" s="45"/>
      <c r="H54" s="49"/>
    </row>
    <row r="55" spans="1:8" s="6" customFormat="1" ht="21" customHeight="1" hidden="1">
      <c r="A55" s="5"/>
      <c r="B55" s="5"/>
      <c r="C55" s="32" t="s">
        <v>43</v>
      </c>
      <c r="D55" s="32" t="s">
        <v>32</v>
      </c>
      <c r="E55" s="37"/>
      <c r="F55" s="37"/>
      <c r="G55" s="45"/>
      <c r="H55" s="49"/>
    </row>
    <row r="56" spans="1:8" s="6" customFormat="1" ht="21" customHeight="1" hidden="1">
      <c r="A56" s="5"/>
      <c r="B56" s="5"/>
      <c r="C56" s="32" t="s">
        <v>44</v>
      </c>
      <c r="D56" s="32" t="s">
        <v>32</v>
      </c>
      <c r="E56" s="37"/>
      <c r="F56" s="37"/>
      <c r="G56" s="45"/>
      <c r="H56" s="49"/>
    </row>
    <row r="57" spans="1:8" s="6" customFormat="1" ht="21" customHeight="1" hidden="1">
      <c r="A57" s="5"/>
      <c r="B57" s="5"/>
      <c r="C57" s="32" t="s">
        <v>50</v>
      </c>
      <c r="D57" s="32" t="s">
        <v>32</v>
      </c>
      <c r="E57" s="37"/>
      <c r="F57" s="37"/>
      <c r="G57" s="45"/>
      <c r="H57" s="49"/>
    </row>
    <row r="58" spans="1:8" s="6" customFormat="1" ht="21" customHeight="1" hidden="1">
      <c r="A58" s="5"/>
      <c r="B58" s="5"/>
      <c r="C58" s="32" t="s">
        <v>45</v>
      </c>
      <c r="D58" s="32" t="s">
        <v>32</v>
      </c>
      <c r="E58" s="37"/>
      <c r="F58" s="37"/>
      <c r="G58" s="45"/>
      <c r="H58" s="49"/>
    </row>
    <row r="59" spans="1:8" s="6" customFormat="1" ht="15.75" customHeight="1">
      <c r="A59" s="5"/>
      <c r="B59" s="5"/>
      <c r="C59" s="32" t="s">
        <v>105</v>
      </c>
      <c r="D59" s="32" t="s">
        <v>34</v>
      </c>
      <c r="E59" s="37"/>
      <c r="F59" s="37"/>
      <c r="G59" s="45"/>
      <c r="H59" s="54">
        <v>7081.9</v>
      </c>
    </row>
    <row r="60" spans="1:8" s="6" customFormat="1" ht="32.25" customHeight="1">
      <c r="A60" s="5"/>
      <c r="B60" s="5"/>
      <c r="C60" s="26" t="s">
        <v>106</v>
      </c>
      <c r="D60" s="26" t="s">
        <v>126</v>
      </c>
      <c r="E60" s="35"/>
      <c r="F60" s="35"/>
      <c r="G60" s="46" t="e">
        <f>#REF!+#REF!+#REF!+#REF!+#REF!+G63+#REF!+G69+#REF!+#REF!+#REF!+#REF!</f>
        <v>#REF!</v>
      </c>
      <c r="H60" s="44">
        <f>H63+H67+H69+H71+H73+H75</f>
        <v>115694.6</v>
      </c>
    </row>
    <row r="61" spans="1:8" s="6" customFormat="1" ht="63" hidden="1">
      <c r="A61" s="5"/>
      <c r="B61" s="5"/>
      <c r="C61" s="26" t="s">
        <v>70</v>
      </c>
      <c r="D61" s="26" t="s">
        <v>72</v>
      </c>
      <c r="E61" s="35"/>
      <c r="F61" s="35"/>
      <c r="G61" s="46"/>
      <c r="H61" s="44">
        <f>H62</f>
        <v>0</v>
      </c>
    </row>
    <row r="62" spans="1:8" s="6" customFormat="1" ht="63" hidden="1">
      <c r="A62" s="5"/>
      <c r="B62" s="5"/>
      <c r="C62" s="32" t="s">
        <v>71</v>
      </c>
      <c r="D62" s="32" t="s">
        <v>73</v>
      </c>
      <c r="E62" s="35"/>
      <c r="F62" s="35"/>
      <c r="G62" s="46"/>
      <c r="H62" s="49"/>
    </row>
    <row r="63" spans="1:8" s="6" customFormat="1" ht="47.25">
      <c r="A63" s="5"/>
      <c r="B63" s="5"/>
      <c r="C63" s="26" t="s">
        <v>107</v>
      </c>
      <c r="D63" s="26" t="s">
        <v>35</v>
      </c>
      <c r="E63" s="35" t="s">
        <v>23</v>
      </c>
      <c r="F63" s="35" t="s">
        <v>22</v>
      </c>
      <c r="G63" s="40" t="e">
        <f>#REF!+#REF!+G64+G65+G66+#REF!+#REF!+#REF!+#REF!+#REF!+#REF!+#REF!+#REF!+#REF!+#REF!</f>
        <v>#REF!</v>
      </c>
      <c r="H63" s="36">
        <f>H64+H65+H66</f>
        <v>14191.900000000001</v>
      </c>
    </row>
    <row r="64" spans="1:8" s="6" customFormat="1" ht="47.25" customHeight="1">
      <c r="A64" s="5"/>
      <c r="B64" s="5"/>
      <c r="C64" s="32" t="s">
        <v>108</v>
      </c>
      <c r="D64" s="32" t="s">
        <v>57</v>
      </c>
      <c r="E64" s="37" t="s">
        <v>25</v>
      </c>
      <c r="F64" s="37" t="s">
        <v>22</v>
      </c>
      <c r="G64" s="39">
        <v>72</v>
      </c>
      <c r="H64" s="48">
        <v>908.7</v>
      </c>
    </row>
    <row r="65" spans="1:8" s="6" customFormat="1" ht="47.25">
      <c r="A65" s="5"/>
      <c r="B65" s="5"/>
      <c r="C65" s="32" t="s">
        <v>109</v>
      </c>
      <c r="D65" s="32" t="s">
        <v>57</v>
      </c>
      <c r="E65" s="37" t="s">
        <v>26</v>
      </c>
      <c r="F65" s="37" t="s">
        <v>22</v>
      </c>
      <c r="G65" s="39">
        <v>2376.6</v>
      </c>
      <c r="H65" s="48">
        <v>12006</v>
      </c>
    </row>
    <row r="66" spans="1:8" s="6" customFormat="1" ht="47.25">
      <c r="A66" s="5"/>
      <c r="B66" s="5"/>
      <c r="C66" s="32" t="s">
        <v>110</v>
      </c>
      <c r="D66" s="32" t="s">
        <v>57</v>
      </c>
      <c r="E66" s="37" t="s">
        <v>24</v>
      </c>
      <c r="F66" s="37" t="s">
        <v>22</v>
      </c>
      <c r="G66" s="39">
        <v>657</v>
      </c>
      <c r="H66" s="48">
        <v>1277.2</v>
      </c>
    </row>
    <row r="67" spans="1:8" s="6" customFormat="1" ht="63">
      <c r="A67" s="5"/>
      <c r="B67" s="5"/>
      <c r="C67" s="26" t="s">
        <v>111</v>
      </c>
      <c r="D67" s="26" t="s">
        <v>158</v>
      </c>
      <c r="E67" s="37"/>
      <c r="F67" s="37"/>
      <c r="G67" s="39"/>
      <c r="H67" s="36">
        <v>7271</v>
      </c>
    </row>
    <row r="68" spans="1:8" s="6" customFormat="1" ht="80.25" customHeight="1">
      <c r="A68" s="5"/>
      <c r="B68" s="5"/>
      <c r="C68" s="32" t="s">
        <v>112</v>
      </c>
      <c r="D68" s="32" t="s">
        <v>157</v>
      </c>
      <c r="E68" s="37"/>
      <c r="F68" s="37"/>
      <c r="G68" s="39"/>
      <c r="H68" s="48">
        <v>7271</v>
      </c>
    </row>
    <row r="69" spans="1:8" s="6" customFormat="1" ht="94.5">
      <c r="A69" s="5"/>
      <c r="B69" s="5"/>
      <c r="C69" s="26" t="s">
        <v>113</v>
      </c>
      <c r="D69" s="41" t="s">
        <v>36</v>
      </c>
      <c r="E69" s="35"/>
      <c r="F69" s="35"/>
      <c r="G69" s="40" t="e">
        <f>#REF!</f>
        <v>#REF!</v>
      </c>
      <c r="H69" s="36">
        <f>H70</f>
        <v>1019.9</v>
      </c>
    </row>
    <row r="70" spans="1:8" s="6" customFormat="1" ht="80.25" customHeight="1">
      <c r="A70" s="5"/>
      <c r="B70" s="5"/>
      <c r="C70" s="32" t="s">
        <v>114</v>
      </c>
      <c r="D70" s="42" t="s">
        <v>31</v>
      </c>
      <c r="E70" s="35"/>
      <c r="F70" s="35"/>
      <c r="G70" s="40"/>
      <c r="H70" s="48">
        <v>1019.9</v>
      </c>
    </row>
    <row r="71" spans="1:8" s="6" customFormat="1" ht="77.25" customHeight="1">
      <c r="A71" s="5"/>
      <c r="B71" s="5"/>
      <c r="C71" s="26" t="s">
        <v>115</v>
      </c>
      <c r="D71" s="41" t="s">
        <v>86</v>
      </c>
      <c r="E71" s="35"/>
      <c r="F71" s="35"/>
      <c r="G71" s="40"/>
      <c r="H71" s="36">
        <f>H72</f>
        <v>2273.4</v>
      </c>
    </row>
    <row r="72" spans="1:8" s="6" customFormat="1" ht="77.25" customHeight="1">
      <c r="A72" s="5"/>
      <c r="B72" s="5"/>
      <c r="C72" s="32" t="s">
        <v>116</v>
      </c>
      <c r="D72" s="42" t="s">
        <v>87</v>
      </c>
      <c r="E72" s="35"/>
      <c r="F72" s="35"/>
      <c r="G72" s="40"/>
      <c r="H72" s="48">
        <v>2273.4</v>
      </c>
    </row>
    <row r="73" spans="1:8" s="6" customFormat="1" ht="77.25" customHeight="1">
      <c r="A73" s="5"/>
      <c r="B73" s="5"/>
      <c r="C73" s="26" t="s">
        <v>117</v>
      </c>
      <c r="D73" s="26" t="s">
        <v>122</v>
      </c>
      <c r="E73" s="26" t="s">
        <v>91</v>
      </c>
      <c r="F73" s="35"/>
      <c r="G73" s="40"/>
      <c r="H73" s="36">
        <f>H74</f>
        <v>4.5</v>
      </c>
    </row>
    <row r="74" spans="1:8" s="6" customFormat="1" ht="45.75" customHeight="1">
      <c r="A74" s="5"/>
      <c r="B74" s="5"/>
      <c r="C74" s="32" t="s">
        <v>118</v>
      </c>
      <c r="D74" s="32" t="s">
        <v>121</v>
      </c>
      <c r="E74" s="32" t="s">
        <v>92</v>
      </c>
      <c r="F74" s="35"/>
      <c r="G74" s="40"/>
      <c r="H74" s="48">
        <v>4.5</v>
      </c>
    </row>
    <row r="75" spans="1:8" s="6" customFormat="1" ht="22.5" customHeight="1">
      <c r="A75" s="5"/>
      <c r="B75" s="5"/>
      <c r="C75" s="26" t="s">
        <v>119</v>
      </c>
      <c r="D75" s="41" t="s">
        <v>82</v>
      </c>
      <c r="E75" s="35"/>
      <c r="F75" s="35"/>
      <c r="G75" s="40"/>
      <c r="H75" s="36">
        <f>H76</f>
        <v>90933.9</v>
      </c>
    </row>
    <row r="76" spans="1:8" s="6" customFormat="1" ht="16.5" customHeight="1">
      <c r="A76" s="5"/>
      <c r="B76" s="5"/>
      <c r="C76" s="32" t="s">
        <v>120</v>
      </c>
      <c r="D76" s="42" t="s">
        <v>83</v>
      </c>
      <c r="E76" s="37"/>
      <c r="F76" s="37"/>
      <c r="G76" s="39"/>
      <c r="H76" s="48">
        <v>90933.9</v>
      </c>
    </row>
    <row r="77" spans="1:8" s="6" customFormat="1" ht="23.25" customHeight="1">
      <c r="A77" s="5"/>
      <c r="B77" s="5"/>
      <c r="C77" s="26" t="s">
        <v>99</v>
      </c>
      <c r="D77" s="41" t="s">
        <v>100</v>
      </c>
      <c r="E77" s="35"/>
      <c r="F77" s="35"/>
      <c r="G77" s="40"/>
      <c r="H77" s="36">
        <f>+H78+H81+H83</f>
        <v>10534.3</v>
      </c>
    </row>
    <row r="78" spans="1:8" s="6" customFormat="1" ht="23.25" customHeight="1">
      <c r="A78" s="5"/>
      <c r="B78" s="5"/>
      <c r="C78" s="26" t="s">
        <v>127</v>
      </c>
      <c r="D78" s="41" t="s">
        <v>128</v>
      </c>
      <c r="E78" s="35"/>
      <c r="F78" s="35"/>
      <c r="G78" s="40"/>
      <c r="H78" s="36">
        <f>H79+H80</f>
        <v>440.9</v>
      </c>
    </row>
    <row r="79" spans="1:8" s="6" customFormat="1" ht="79.5" customHeight="1">
      <c r="A79" s="5"/>
      <c r="B79" s="5"/>
      <c r="C79" s="32" t="s">
        <v>131</v>
      </c>
      <c r="D79" s="42" t="s">
        <v>129</v>
      </c>
      <c r="E79" s="35"/>
      <c r="F79" s="35"/>
      <c r="G79" s="40"/>
      <c r="H79" s="48">
        <v>70.9</v>
      </c>
    </row>
    <row r="80" spans="1:8" s="6" customFormat="1" ht="79.5" customHeight="1">
      <c r="A80" s="5"/>
      <c r="B80" s="5"/>
      <c r="C80" s="32" t="s">
        <v>130</v>
      </c>
      <c r="D80" s="42" t="s">
        <v>129</v>
      </c>
      <c r="E80" s="35"/>
      <c r="F80" s="35"/>
      <c r="G80" s="40"/>
      <c r="H80" s="48">
        <v>370</v>
      </c>
    </row>
    <row r="81" spans="1:8" s="6" customFormat="1" ht="78.75" customHeight="1">
      <c r="A81" s="5"/>
      <c r="B81" s="5"/>
      <c r="C81" s="26" t="s">
        <v>140</v>
      </c>
      <c r="D81" s="41" t="s">
        <v>142</v>
      </c>
      <c r="E81" s="35"/>
      <c r="F81" s="35"/>
      <c r="G81" s="40"/>
      <c r="H81" s="36">
        <f>H82</f>
        <v>6015.2</v>
      </c>
    </row>
    <row r="82" spans="1:8" s="6" customFormat="1" ht="80.25" customHeight="1">
      <c r="A82" s="5"/>
      <c r="B82" s="5"/>
      <c r="C82" s="32" t="s">
        <v>141</v>
      </c>
      <c r="D82" s="42" t="s">
        <v>143</v>
      </c>
      <c r="E82" s="35"/>
      <c r="F82" s="35"/>
      <c r="G82" s="40"/>
      <c r="H82" s="48">
        <v>6015.2</v>
      </c>
    </row>
    <row r="83" spans="1:8" s="6" customFormat="1" ht="33" customHeight="1">
      <c r="A83" s="5"/>
      <c r="B83" s="5"/>
      <c r="C83" s="26" t="s">
        <v>149</v>
      </c>
      <c r="D83" s="41" t="s">
        <v>150</v>
      </c>
      <c r="E83" s="35"/>
      <c r="F83" s="35"/>
      <c r="G83" s="40"/>
      <c r="H83" s="36">
        <f>H84+H85+H86</f>
        <v>4078.2</v>
      </c>
    </row>
    <row r="84" spans="1:8" s="6" customFormat="1" ht="34.5" customHeight="1">
      <c r="A84" s="5"/>
      <c r="B84" s="5"/>
      <c r="C84" s="32" t="s">
        <v>151</v>
      </c>
      <c r="D84" s="42" t="s">
        <v>152</v>
      </c>
      <c r="E84" s="35"/>
      <c r="F84" s="35"/>
      <c r="G84" s="40"/>
      <c r="H84" s="48">
        <v>791.1</v>
      </c>
    </row>
    <row r="85" spans="1:8" s="6" customFormat="1" ht="34.5" customHeight="1">
      <c r="A85" s="5"/>
      <c r="B85" s="5"/>
      <c r="C85" s="32" t="s">
        <v>171</v>
      </c>
      <c r="D85" s="42" t="s">
        <v>152</v>
      </c>
      <c r="E85" s="35"/>
      <c r="F85" s="35"/>
      <c r="G85" s="40"/>
      <c r="H85" s="48">
        <v>2887.1</v>
      </c>
    </row>
    <row r="86" spans="1:8" s="6" customFormat="1" ht="34.5" customHeight="1">
      <c r="A86" s="5"/>
      <c r="B86" s="5"/>
      <c r="C86" s="32" t="s">
        <v>178</v>
      </c>
      <c r="D86" s="42" t="s">
        <v>152</v>
      </c>
      <c r="E86" s="35"/>
      <c r="F86" s="35"/>
      <c r="G86" s="40"/>
      <c r="H86" s="48">
        <v>400</v>
      </c>
    </row>
    <row r="87" spans="1:8" s="6" customFormat="1" ht="34.5" customHeight="1">
      <c r="A87" s="5"/>
      <c r="B87" s="5"/>
      <c r="C87" s="26" t="s">
        <v>172</v>
      </c>
      <c r="D87" s="55" t="s">
        <v>173</v>
      </c>
      <c r="E87" s="35"/>
      <c r="F87" s="35"/>
      <c r="G87" s="40"/>
      <c r="H87" s="36">
        <f>H88</f>
        <v>50</v>
      </c>
    </row>
    <row r="88" spans="1:8" s="6" customFormat="1" ht="34.5" customHeight="1">
      <c r="A88" s="5"/>
      <c r="B88" s="5"/>
      <c r="C88" s="26" t="s">
        <v>174</v>
      </c>
      <c r="D88" s="55" t="s">
        <v>175</v>
      </c>
      <c r="E88" s="35"/>
      <c r="F88" s="35"/>
      <c r="G88" s="40"/>
      <c r="H88" s="36">
        <f>H89</f>
        <v>50</v>
      </c>
    </row>
    <row r="89" spans="1:8" s="6" customFormat="1" ht="48" customHeight="1">
      <c r="A89" s="5"/>
      <c r="B89" s="5"/>
      <c r="C89" s="32" t="s">
        <v>176</v>
      </c>
      <c r="D89" s="56" t="s">
        <v>177</v>
      </c>
      <c r="E89" s="32" t="s">
        <v>176</v>
      </c>
      <c r="F89" s="56" t="s">
        <v>177</v>
      </c>
      <c r="G89" s="32" t="s">
        <v>176</v>
      </c>
      <c r="H89" s="57">
        <v>50</v>
      </c>
    </row>
    <row r="90" spans="1:8" s="6" customFormat="1" ht="78.75" customHeight="1">
      <c r="A90" s="5"/>
      <c r="B90" s="5"/>
      <c r="C90" s="25" t="s">
        <v>28</v>
      </c>
      <c r="D90" s="26" t="s">
        <v>29</v>
      </c>
      <c r="E90" s="27" t="s">
        <v>15</v>
      </c>
      <c r="F90" s="27" t="s">
        <v>12</v>
      </c>
      <c r="G90" s="30" t="e">
        <f>G13+G16+#REF!</f>
        <v>#REF!</v>
      </c>
      <c r="H90" s="51">
        <f>H13+H16</f>
        <v>413040.54</v>
      </c>
    </row>
    <row r="91" spans="3:8" ht="11.25">
      <c r="C91" s="13"/>
      <c r="D91" s="14"/>
      <c r="E91" s="13"/>
      <c r="F91" s="13"/>
      <c r="G91" s="13"/>
      <c r="H91" s="17"/>
    </row>
    <row r="92" spans="1:8" s="10" customFormat="1" ht="11.25">
      <c r="A92" s="9" t="s">
        <v>12</v>
      </c>
      <c r="B92" s="9" t="s">
        <v>27</v>
      </c>
      <c r="C92" s="13"/>
      <c r="D92" s="14"/>
      <c r="E92" s="13"/>
      <c r="F92" s="13"/>
      <c r="G92" s="13"/>
      <c r="H92" s="13"/>
    </row>
    <row r="93" spans="3:8" ht="11.25">
      <c r="C93" s="13"/>
      <c r="D93" s="14"/>
      <c r="E93" s="13"/>
      <c r="F93" s="13"/>
      <c r="G93" s="13"/>
      <c r="H93" s="13"/>
    </row>
    <row r="94" spans="3:8" ht="11.25">
      <c r="C94" s="13"/>
      <c r="D94" s="14"/>
      <c r="E94" s="13"/>
      <c r="F94" s="13"/>
      <c r="G94" s="13"/>
      <c r="H94" s="13"/>
    </row>
    <row r="95" spans="3:8" ht="11.25">
      <c r="C95" s="13"/>
      <c r="D95" s="14"/>
      <c r="E95" s="13"/>
      <c r="F95" s="13"/>
      <c r="G95" s="13"/>
      <c r="H95" s="13"/>
    </row>
    <row r="96" spans="3:8" ht="11.25">
      <c r="C96" s="13"/>
      <c r="D96" s="14"/>
      <c r="E96" s="13"/>
      <c r="F96" s="13"/>
      <c r="G96" s="13"/>
      <c r="H96" s="13"/>
    </row>
    <row r="97" spans="3:8" ht="11.25">
      <c r="C97" s="13"/>
      <c r="D97" s="14"/>
      <c r="E97" s="13"/>
      <c r="F97" s="13"/>
      <c r="G97" s="13"/>
      <c r="H97" s="13"/>
    </row>
    <row r="98" spans="3:8" ht="11.25">
      <c r="C98" s="13"/>
      <c r="D98" s="14"/>
      <c r="E98" s="13"/>
      <c r="F98" s="13"/>
      <c r="G98" s="13"/>
      <c r="H98" s="13"/>
    </row>
    <row r="99" spans="3:8" ht="11.25">
      <c r="C99" s="13"/>
      <c r="D99" s="14"/>
      <c r="E99" s="13"/>
      <c r="F99" s="13"/>
      <c r="G99" s="13"/>
      <c r="H99" s="13"/>
    </row>
    <row r="100" spans="3:8" ht="11.25">
      <c r="C100" s="13"/>
      <c r="D100" s="18"/>
      <c r="E100" s="13"/>
      <c r="F100" s="13"/>
      <c r="G100" s="13"/>
      <c r="H100" s="13"/>
    </row>
    <row r="101" spans="3:8" ht="11.25">
      <c r="C101" s="13"/>
      <c r="D101" s="18"/>
      <c r="E101" s="13"/>
      <c r="F101" s="13"/>
      <c r="G101" s="13"/>
      <c r="H101" s="13"/>
    </row>
    <row r="102" spans="3:8" ht="11.25">
      <c r="C102" s="13"/>
      <c r="D102" s="19"/>
      <c r="E102" s="13"/>
      <c r="F102" s="13"/>
      <c r="G102" s="13"/>
      <c r="H102" s="13"/>
    </row>
    <row r="103" spans="3:8" ht="11.25">
      <c r="C103" s="13"/>
      <c r="D103" s="18"/>
      <c r="E103" s="13"/>
      <c r="F103" s="13"/>
      <c r="G103" s="13"/>
      <c r="H103" s="13"/>
    </row>
    <row r="104" spans="3:8" ht="11.25">
      <c r="C104" s="13"/>
      <c r="D104" s="18"/>
      <c r="E104" s="13"/>
      <c r="F104" s="13"/>
      <c r="G104" s="13"/>
      <c r="H104" s="13"/>
    </row>
    <row r="105" spans="3:8" ht="11.25">
      <c r="C105" s="13"/>
      <c r="D105" s="14"/>
      <c r="E105" s="13"/>
      <c r="F105" s="13"/>
      <c r="G105" s="13"/>
      <c r="H105" s="13"/>
    </row>
    <row r="106" spans="3:8" ht="11.25">
      <c r="C106" s="13"/>
      <c r="D106" s="14"/>
      <c r="E106" s="13"/>
      <c r="F106" s="13"/>
      <c r="G106" s="13"/>
      <c r="H106" s="13"/>
    </row>
    <row r="107" spans="3:8" ht="11.25">
      <c r="C107" s="13"/>
      <c r="D107" s="14"/>
      <c r="E107" s="13"/>
      <c r="F107" s="13"/>
      <c r="G107" s="13"/>
      <c r="H107" s="13"/>
    </row>
    <row r="108" spans="3:8" ht="11.25">
      <c r="C108" s="13"/>
      <c r="D108" s="14"/>
      <c r="E108" s="13"/>
      <c r="F108" s="13"/>
      <c r="G108" s="13"/>
      <c r="H108" s="13"/>
    </row>
    <row r="109" spans="3:8" ht="11.25">
      <c r="C109" s="13"/>
      <c r="D109" s="14"/>
      <c r="E109" s="13"/>
      <c r="F109" s="13"/>
      <c r="G109" s="13"/>
      <c r="H109" s="13"/>
    </row>
    <row r="110" spans="3:8" ht="11.25">
      <c r="C110" s="13"/>
      <c r="D110" s="14"/>
      <c r="E110" s="13"/>
      <c r="F110" s="13"/>
      <c r="G110" s="13"/>
      <c r="H110" s="13"/>
    </row>
    <row r="111" spans="3:8" ht="11.25">
      <c r="C111" s="13"/>
      <c r="D111" s="14"/>
      <c r="E111" s="13"/>
      <c r="F111" s="13"/>
      <c r="G111" s="13"/>
      <c r="H111" s="13"/>
    </row>
    <row r="112" spans="3:8" ht="11.25">
      <c r="C112" s="13"/>
      <c r="D112" s="14"/>
      <c r="E112" s="13"/>
      <c r="F112" s="13"/>
      <c r="G112" s="13"/>
      <c r="H112" s="13"/>
    </row>
    <row r="113" spans="3:8" ht="11.25">
      <c r="C113" s="13"/>
      <c r="D113" s="14"/>
      <c r="E113" s="13"/>
      <c r="F113" s="13"/>
      <c r="G113" s="13"/>
      <c r="H113" s="13"/>
    </row>
    <row r="114" spans="3:8" ht="11.25">
      <c r="C114" s="13"/>
      <c r="D114" s="14"/>
      <c r="E114" s="13"/>
      <c r="F114" s="13"/>
      <c r="G114" s="13"/>
      <c r="H114" s="13"/>
    </row>
    <row r="115" spans="3:8" ht="11.25">
      <c r="C115" s="13"/>
      <c r="D115" s="14"/>
      <c r="E115" s="13"/>
      <c r="F115" s="13"/>
      <c r="G115" s="13"/>
      <c r="H115" s="13"/>
    </row>
    <row r="116" spans="3:8" ht="11.25">
      <c r="C116" s="13"/>
      <c r="D116" s="14"/>
      <c r="E116" s="13"/>
      <c r="F116" s="13"/>
      <c r="G116" s="13"/>
      <c r="H116" s="13"/>
    </row>
    <row r="117" spans="3:8" ht="11.25">
      <c r="C117" s="13"/>
      <c r="D117" s="14"/>
      <c r="E117" s="13"/>
      <c r="F117" s="13"/>
      <c r="G117" s="13"/>
      <c r="H117" s="13"/>
    </row>
    <row r="118" spans="3:8" ht="11.25">
      <c r="C118" s="13"/>
      <c r="D118" s="14"/>
      <c r="E118" s="13"/>
      <c r="F118" s="13"/>
      <c r="G118" s="13"/>
      <c r="H118" s="13"/>
    </row>
    <row r="119" spans="3:8" ht="11.25">
      <c r="C119" s="13"/>
      <c r="D119" s="14"/>
      <c r="E119" s="13"/>
      <c r="F119" s="13"/>
      <c r="G119" s="13"/>
      <c r="H119" s="13"/>
    </row>
    <row r="120" spans="3:8" ht="11.25">
      <c r="C120" s="13"/>
      <c r="D120" s="14"/>
      <c r="E120" s="13"/>
      <c r="F120" s="13"/>
      <c r="G120" s="13"/>
      <c r="H120" s="13"/>
    </row>
    <row r="121" spans="3:8" ht="11.25">
      <c r="C121" s="13"/>
      <c r="D121" s="14"/>
      <c r="E121" s="13"/>
      <c r="F121" s="13"/>
      <c r="G121" s="13"/>
      <c r="H121" s="13"/>
    </row>
    <row r="122" spans="3:8" ht="11.25">
      <c r="C122" s="13"/>
      <c r="D122" s="14"/>
      <c r="E122" s="13"/>
      <c r="F122" s="13"/>
      <c r="G122" s="13"/>
      <c r="H122" s="13"/>
    </row>
    <row r="123" spans="3:8" ht="11.25">
      <c r="C123" s="13"/>
      <c r="D123" s="14"/>
      <c r="E123" s="13"/>
      <c r="F123" s="13"/>
      <c r="G123" s="13"/>
      <c r="H123" s="13"/>
    </row>
    <row r="124" spans="3:8" ht="11.25">
      <c r="C124" s="13"/>
      <c r="D124" s="14"/>
      <c r="E124" s="13"/>
      <c r="F124" s="13"/>
      <c r="G124" s="13"/>
      <c r="H124" s="13"/>
    </row>
    <row r="125" spans="3:8" ht="11.25">
      <c r="C125" s="13"/>
      <c r="D125" s="14"/>
      <c r="E125" s="13"/>
      <c r="F125" s="13"/>
      <c r="G125" s="13"/>
      <c r="H125" s="13"/>
    </row>
    <row r="126" spans="3:8" ht="11.25">
      <c r="C126" s="13"/>
      <c r="D126" s="14"/>
      <c r="E126" s="13"/>
      <c r="F126" s="13"/>
      <c r="G126" s="13"/>
      <c r="H126" s="13"/>
    </row>
    <row r="127" spans="3:8" ht="11.25">
      <c r="C127" s="13"/>
      <c r="D127" s="14"/>
      <c r="E127" s="13"/>
      <c r="F127" s="13"/>
      <c r="G127" s="13"/>
      <c r="H127" s="13"/>
    </row>
    <row r="128" spans="3:8" ht="11.25">
      <c r="C128" s="13"/>
      <c r="D128" s="14"/>
      <c r="E128" s="13"/>
      <c r="F128" s="13"/>
      <c r="G128" s="13"/>
      <c r="H128" s="13"/>
    </row>
    <row r="129" spans="3:8" ht="11.25">
      <c r="C129" s="13"/>
      <c r="D129" s="14"/>
      <c r="E129" s="13"/>
      <c r="F129" s="13"/>
      <c r="G129" s="13"/>
      <c r="H129" s="13"/>
    </row>
    <row r="130" spans="3:8" ht="11.25">
      <c r="C130" s="13"/>
      <c r="D130" s="14"/>
      <c r="E130" s="13"/>
      <c r="F130" s="13"/>
      <c r="G130" s="13"/>
      <c r="H130" s="13"/>
    </row>
    <row r="131" spans="3:8" ht="11.25">
      <c r="C131" s="13"/>
      <c r="D131" s="14"/>
      <c r="E131" s="13"/>
      <c r="F131" s="13"/>
      <c r="G131" s="13"/>
      <c r="H131" s="13"/>
    </row>
    <row r="132" spans="3:8" ht="11.25">
      <c r="C132" s="13"/>
      <c r="D132" s="14"/>
      <c r="E132" s="13"/>
      <c r="F132" s="13"/>
      <c r="G132" s="13"/>
      <c r="H132" s="13"/>
    </row>
    <row r="133" spans="3:8" ht="11.25">
      <c r="C133" s="13"/>
      <c r="D133" s="14"/>
      <c r="E133" s="13"/>
      <c r="F133" s="13"/>
      <c r="G133" s="13"/>
      <c r="H133" s="13"/>
    </row>
    <row r="134" spans="3:8" ht="11.25">
      <c r="C134" s="13"/>
      <c r="D134" s="14"/>
      <c r="E134" s="13"/>
      <c r="F134" s="13"/>
      <c r="G134" s="13"/>
      <c r="H134" s="13"/>
    </row>
    <row r="135" spans="3:8" ht="11.25">
      <c r="C135" s="13"/>
      <c r="D135" s="14"/>
      <c r="E135" s="13"/>
      <c r="F135" s="13"/>
      <c r="G135" s="13"/>
      <c r="H135" s="13"/>
    </row>
    <row r="136" spans="3:8" ht="11.25">
      <c r="C136" s="13"/>
      <c r="D136" s="14"/>
      <c r="E136" s="13"/>
      <c r="F136" s="13"/>
      <c r="G136" s="13"/>
      <c r="H136" s="13"/>
    </row>
    <row r="137" spans="3:8" ht="11.25">
      <c r="C137" s="13"/>
      <c r="D137" s="14"/>
      <c r="E137" s="13"/>
      <c r="F137" s="13"/>
      <c r="G137" s="13"/>
      <c r="H137" s="13"/>
    </row>
    <row r="138" spans="3:8" ht="11.25">
      <c r="C138" s="13"/>
      <c r="D138" s="14"/>
      <c r="E138" s="13"/>
      <c r="F138" s="13"/>
      <c r="G138" s="13"/>
      <c r="H138" s="13"/>
    </row>
    <row r="139" spans="3:8" ht="11.25">
      <c r="C139" s="13"/>
      <c r="D139" s="14"/>
      <c r="E139" s="13"/>
      <c r="F139" s="13"/>
      <c r="G139" s="13"/>
      <c r="H139" s="13"/>
    </row>
    <row r="140" spans="3:8" ht="11.25">
      <c r="C140" s="13"/>
      <c r="D140" s="14"/>
      <c r="E140" s="13"/>
      <c r="F140" s="13"/>
      <c r="G140" s="13"/>
      <c r="H140" s="13"/>
    </row>
    <row r="141" spans="3:8" ht="11.25">
      <c r="C141" s="13"/>
      <c r="D141" s="14"/>
      <c r="E141" s="13"/>
      <c r="F141" s="13"/>
      <c r="G141" s="13"/>
      <c r="H141" s="13"/>
    </row>
    <row r="142" spans="3:8" ht="11.25">
      <c r="C142" s="13"/>
      <c r="D142" s="14"/>
      <c r="E142" s="13"/>
      <c r="F142" s="13"/>
      <c r="G142" s="13"/>
      <c r="H142" s="13"/>
    </row>
    <row r="143" spans="3:8" ht="11.25">
      <c r="C143" s="13"/>
      <c r="D143" s="14"/>
      <c r="E143" s="13"/>
      <c r="F143" s="13"/>
      <c r="G143" s="13"/>
      <c r="H143" s="13"/>
    </row>
    <row r="144" spans="3:8" ht="11.25">
      <c r="C144" s="13"/>
      <c r="D144" s="14"/>
      <c r="E144" s="13"/>
      <c r="F144" s="13"/>
      <c r="G144" s="13"/>
      <c r="H144" s="13"/>
    </row>
    <row r="145" spans="3:8" ht="11.25">
      <c r="C145" s="13"/>
      <c r="D145" s="14"/>
      <c r="E145" s="13"/>
      <c r="F145" s="13"/>
      <c r="G145" s="13"/>
      <c r="H145" s="13"/>
    </row>
    <row r="146" spans="3:8" ht="11.25">
      <c r="C146" s="13"/>
      <c r="D146" s="14"/>
      <c r="E146" s="13"/>
      <c r="F146" s="13"/>
      <c r="G146" s="13"/>
      <c r="H146" s="13"/>
    </row>
    <row r="147" spans="3:8" ht="11.25">
      <c r="C147" s="13"/>
      <c r="D147" s="14"/>
      <c r="E147" s="13"/>
      <c r="F147" s="13"/>
      <c r="G147" s="13"/>
      <c r="H147" s="13"/>
    </row>
  </sheetData>
  <sheetProtection/>
  <mergeCells count="11">
    <mergeCell ref="C8:H8"/>
    <mergeCell ref="C7:H7"/>
    <mergeCell ref="D2:H2"/>
    <mergeCell ref="D3:H3"/>
    <mergeCell ref="D4:H4"/>
    <mergeCell ref="D5:H5"/>
    <mergeCell ref="H10:H11"/>
    <mergeCell ref="C6:H6"/>
    <mergeCell ref="C10:C11"/>
    <mergeCell ref="G10:G11"/>
    <mergeCell ref="D10:D11"/>
  </mergeCells>
  <printOptions/>
  <pageMargins left="0.7874015748031497" right="0.3937007874015748" top="0.31496062992125984" bottom="0.11811023622047245" header="0.31496062992125984" footer="0"/>
  <pageSetup fitToHeight="6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Raifo4</cp:lastModifiedBy>
  <cp:lastPrinted>2021-11-12T12:12:51Z</cp:lastPrinted>
  <dcterms:created xsi:type="dcterms:W3CDTF">2005-11-24T06:40:58Z</dcterms:created>
  <dcterms:modified xsi:type="dcterms:W3CDTF">2023-07-18T11:31:26Z</dcterms:modified>
  <cp:category/>
  <cp:version/>
  <cp:contentType/>
  <cp:contentStatus/>
</cp:coreProperties>
</file>