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3550" windowHeight="11565"/>
  </bookViews>
  <sheets>
    <sheet name="Расчет   ИБР на 2024 год" sheetId="1" r:id="rId1"/>
  </sheets>
  <calcPr calcId="145621"/>
</workbook>
</file>

<file path=xl/calcChain.xml><?xml version="1.0" encoding="utf-8"?>
<calcChain xmlns="http://schemas.openxmlformats.org/spreadsheetml/2006/main">
  <c r="CE16" i="1" l="1"/>
  <c r="CE5" i="1"/>
  <c r="CE6" i="1"/>
  <c r="CE7" i="1"/>
  <c r="CE8" i="1"/>
  <c r="CE9" i="1"/>
  <c r="CE10" i="1"/>
  <c r="CE11" i="1"/>
  <c r="CE12" i="1"/>
  <c r="CE13" i="1"/>
  <c r="CE14" i="1"/>
  <c r="CE15" i="1"/>
  <c r="CE4" i="1"/>
</calcChain>
</file>

<file path=xl/sharedStrings.xml><?xml version="1.0" encoding="utf-8"?>
<sst xmlns="http://schemas.openxmlformats.org/spreadsheetml/2006/main" count="109" uniqueCount="109">
  <si>
    <t>[A]
МО Код</t>
  </si>
  <si>
    <t>[B]
МО Описание</t>
  </si>
  <si>
    <t>[C]
Норматив на содержание органов местного самоуправления в части заработной платы и материальных затрат</t>
  </si>
  <si>
    <t>[D]
Норматив на организацию предоставления общедоступного и бесплатного дошкольного образования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стандартами), создание условий для осуществления присмотра и ухода за детьми, содержания детей в муниципальных образовательных организациях в части заработной платы и материальных затрат</t>
  </si>
  <si>
    <t>[E]
Норматив на организацию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 в части заработной платы и материальных затрат</t>
  </si>
  <si>
    <t>[F]
в школах-интернатах</t>
  </si>
  <si>
    <t>[G]
Норматив на организацию  предоставления дополнительного образования детей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 в части заработной платы и материальных затрат</t>
  </si>
  <si>
    <t>[H]
Норматив на создание условий для организации досуга и обеспечение жителей услугами организаций культуры и организация библиотечного обслуживания населения, содержание музеев в части заработной платы и материальных затрат</t>
  </si>
  <si>
    <t>[I]
Норматив на оказание скорой мед.помощи, первичной медико-санитарной помощи женщинам в период беременности, родов и после родов</t>
  </si>
  <si>
    <t>[J]
Норматив на организацию благоустройства в нселённых пунктах (город и городское поселение)</t>
  </si>
  <si>
    <t>[K]
Норматив на организацию благоустройства в нселённых пунктах (сельское поселение)</t>
  </si>
  <si>
    <t>[L]
Норматив на создание условий для предоставления транспортных услуг и организация транспортного обслуживания населения (городские маршруты)</t>
  </si>
  <si>
    <t>[M]
Норматив на создание условий для предоставления транспортных услуг и организация транспортного обслуживания населения (льготный проезд на городских маршрутах)</t>
  </si>
  <si>
    <t>[N]
Норматив на создание условий для предоставления транспортных услуг и организация транспортного обслуживания населения (пригородные маршруты)</t>
  </si>
  <si>
    <t>[O]
Норматив на создание условий для предоставления транспортных услуг и организация транспортного обслуживания населения (льготный проезд на пригородных маршрутах)</t>
  </si>
  <si>
    <t>[P]
Норматив на иные вопросы местного значения</t>
  </si>
  <si>
    <t>[Q]
Норматив на обеспечение мер пожарной безопасности</t>
  </si>
  <si>
    <t>[R]
Норматив на 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 в части заработной платы и материальных затрат</t>
  </si>
  <si>
    <t>[S]
Норматив на прочие репрезентативные расходы, определяемые муниципальным образованием. Тип 1</t>
  </si>
  <si>
    <t>[T]
Норматив на прочие репрезентативные расходы, определяемые муниципальным образованием. Тип 2</t>
  </si>
  <si>
    <t>[U]
Норматив на прочие репрезентативные расходы, определяемые муниципальным образованием. Тип 3</t>
  </si>
  <si>
    <t>[V]
Численность постоянного населения</t>
  </si>
  <si>
    <t>[W]
Численость дошкольников</t>
  </si>
  <si>
    <t>[X]
Численость школьников</t>
  </si>
  <si>
    <t>[Y]
Численость интернаты</t>
  </si>
  <si>
    <t>[Z]
Численность детей до 18 лет</t>
  </si>
  <si>
    <t>[AA]
Численность постоянного сельского населения</t>
  </si>
  <si>
    <t>[AB]
Численность постоянного городского населения</t>
  </si>
  <si>
    <t>[AC]
Поселения, в которых предусмотрены расходы на меры противопожарной безопасности</t>
  </si>
  <si>
    <t>[AD]
Численность (количественный показатель) для репрезентативных расходов, определяемых муниципальным образованием. Тип 1</t>
  </si>
  <si>
    <t>[AE]
Численность (количественный показатель) для репрезентативных расходов, определяемых муниципальным образованием. Тип 2</t>
  </si>
  <si>
    <t>[AF]
Численность (количественный показатель) для репрезентативных расходов, определяемых муниципальным образованием. Тип 3</t>
  </si>
  <si>
    <t>[AG]
коэффициент
Содержание органов местного самоуправления</t>
  </si>
  <si>
    <t>[AH]
коэффициент
комплексный: Содержание органов местного самоуправления</t>
  </si>
  <si>
    <t>[AI]
коэффициент
комплексный: Предоставление общедоступного бесплатного дошкольного образования, предоставление дополнительного образования, создание условий для организации досуга и обеспечения жителей услугами организаций культуры и организация библиотечного обслуживания</t>
  </si>
  <si>
    <t>[AJ]
коэффициент
комплексный: Организация предоставления общедоступного и бесплатного начального общего, основного общего, среднего (полного) общего образования по основным общеобразовательным программам, за исключением полномочий по финансовому обеспечению образовательного процесса, отнесенных к полномочиям органов государственной власти субъектов Российской Федерации</t>
  </si>
  <si>
    <t>[AK]
коэффициент
комплексный: Организация оказания скорой медицинской помощи (за исключением санитарно-авиационной), первичной медико-санитарной помощи в амбулаторно-поликлинических и больничных учреждениях, медицинской помощи женщинам в период беременности, во время и после родов</t>
  </si>
  <si>
    <t>[AL]
коэффициент
Предоставление бесплатного дошкольного образования</t>
  </si>
  <si>
    <t>[AM]
коэффициент
Предоставление бесплатного начального, основного, среднего образования школа</t>
  </si>
  <si>
    <t>[AN]
коэффициент
Предоставление начального, основного, среднего образования школа-интернат</t>
  </si>
  <si>
    <t>[AO]
коэффициент
Предоставления дополнительного образования</t>
  </si>
  <si>
    <t>[AP]
коэффициент
Библиотечное обслуживание</t>
  </si>
  <si>
    <t>[AQ]
коэффициент
Скорой мед.помощи, первичной медико-санитарной помощи женщинам в период беременности, родов и после родов</t>
  </si>
  <si>
    <t>[AR]
коэффициент
комплексный: Создание условий для предоставления транспортных услуг населению и организация транспортного обслуживания населения</t>
  </si>
  <si>
    <t>[AS]
коэффициент
комплексный: Содержание муниципального жилищного фонда (капремонт)</t>
  </si>
  <si>
    <t>[AT]
коэффициент
комплексный: Организация благоустройства в населённых пунктах муниципальных образований области</t>
  </si>
  <si>
    <t>[AU]
коэффициент
комплексный: Прочие расходы</t>
  </si>
  <si>
    <t>[AV]
коэффициент
Коэффициент прочих расходов</t>
  </si>
  <si>
    <t>[AW]
коэффициент
комплексный: на обеспечение мер пожарной безопасности</t>
  </si>
  <si>
    <t>[AX]
коэффициент
Коэффициент на обеспечение мер пожарной безопасности</t>
  </si>
  <si>
    <t>[AY]
коэффициент
комплексный коэффициент на обеспечение условий для развития на территории муниципального района физической культуры и массового спорта, организацию проведения официальных физкультурно-оздоровительных и спортивных мероприятий муниципального района</t>
  </si>
  <si>
    <t>[AZ]
коэффициент
комплексный: коэффициент на прочие репрезентативные расходы, определяемые муниципальным образованием. Тип 1</t>
  </si>
  <si>
    <t>[BA]
коэффициент
комплексный: коэффициент на прочие репрезентативные расходы, определяемые муниципальным образованием. Тип 2</t>
  </si>
  <si>
    <t>[BB]
коэффициент
комплексный: коэффициент на прочие репрезентативные расходы, определяемые муниципальным образованием. Тип 3</t>
  </si>
  <si>
    <t>[BC]
коэффициент
Коэффициент на обеспечение условий для развития на территории муниципального района физической культуры и массового спорта, организацию проведения официальных физкультурно-оздоровительных и спортивных мероприятий муниципального района</t>
  </si>
  <si>
    <t>[BD]
коэффициент
коэффициент на прочие репрезентативные расходы, определяемые муниципальным образованием. Тип 1</t>
  </si>
  <si>
    <t>[BE]
коэффициент
коэффициент на прочие репрезентативные расходы, определяемые муниципальным образованием. Тип 2</t>
  </si>
  <si>
    <t>[BF]
коэффициент
коэффициент на прочие репрезентативные расходы, определяемые муниципальным образованием. Тип 3</t>
  </si>
  <si>
    <t>[BG]
Общая площадь жилого фонда</t>
  </si>
  <si>
    <t>[BH]
Норматив на организацию капитального ремонта жилищного фонда</t>
  </si>
  <si>
    <t>[BI]
Перевезено пассажиров (город)</t>
  </si>
  <si>
    <t>[BJ]
Перевезено льготных пассажиров (город)</t>
  </si>
  <si>
    <t>[BK]
Пассажирооборот пригородных маршрутов (льготники)</t>
  </si>
  <si>
    <t>[BL]
Пассажирооборот пригородных маршрутов</t>
  </si>
  <si>
    <t>[BM]
Содержание ОМС</t>
  </si>
  <si>
    <t>[BN]
Создание библиотечного фонда</t>
  </si>
  <si>
    <t>[BO]
Организация дошкольного образования</t>
  </si>
  <si>
    <t xml:space="preserve">[BP]
Организация  общего образования в школах </t>
  </si>
  <si>
    <t xml:space="preserve">[BQ]
Организация  общего образования в интернатах </t>
  </si>
  <si>
    <t>[BR]
Организация  дополнительного образования</t>
  </si>
  <si>
    <t xml:space="preserve">[BS]
Организация оказания скорой медицинской помощи </t>
  </si>
  <si>
    <t>[BT]
ЖКУ (кап. ремонт жилищного фонда)</t>
  </si>
  <si>
    <t xml:space="preserve">[BU]
Транспорт город </t>
  </si>
  <si>
    <t>[BV]
Транспорт межгород</t>
  </si>
  <si>
    <t>[BW]
Благоустройство населённых пунктов</t>
  </si>
  <si>
    <t>[BX]
Прочие расходы</t>
  </si>
  <si>
    <t>[BY]
Обеспечение мер пожарной безопасности</t>
  </si>
  <si>
    <t>[BZ]
Обеспечение условий для развития физической культуры и массового спорта</t>
  </si>
  <si>
    <t>[CA]
Прочие репрезентативные расходы, определяемые муниципальным образованием. Тип 1</t>
  </si>
  <si>
    <t>[CB]
Прочие репрезентативные расходы, определяемые муниципальным образованием. Тип 2</t>
  </si>
  <si>
    <t>[CC]
Прочие репрезентативные расходы, определяемые муниципальным образованием. Тип 3</t>
  </si>
  <si>
    <t>[CD]
Расчёт ИБР</t>
  </si>
  <si>
    <t>11</t>
  </si>
  <si>
    <t>Кильмезский район</t>
  </si>
  <si>
    <t>104</t>
  </si>
  <si>
    <t>Кильмезское городское поселение</t>
  </si>
  <si>
    <t>105</t>
  </si>
  <si>
    <t>Вихаревское сельское поселение</t>
  </si>
  <si>
    <t>106</t>
  </si>
  <si>
    <t>Моторское сельское поселение</t>
  </si>
  <si>
    <t>107</t>
  </si>
  <si>
    <t>Чернушское сельское поселение</t>
  </si>
  <si>
    <t>108</t>
  </si>
  <si>
    <t>Рыбно-Ватажское сельское поселение</t>
  </si>
  <si>
    <t>109</t>
  </si>
  <si>
    <t>Дамаскинское сельское поселение</t>
  </si>
  <si>
    <t>110</t>
  </si>
  <si>
    <t>Паскинское сельское поселение</t>
  </si>
  <si>
    <t>111</t>
  </si>
  <si>
    <t>Малокильмезское сельское поселение</t>
  </si>
  <si>
    <t>112</t>
  </si>
  <si>
    <t>Большепорекское сельское поселение</t>
  </si>
  <si>
    <t>113</t>
  </si>
  <si>
    <t>Бурашевское сельское поселение</t>
  </si>
  <si>
    <t>114</t>
  </si>
  <si>
    <t>Зимнякское сельское поселение</t>
  </si>
  <si>
    <t>115</t>
  </si>
  <si>
    <t>Селинское сельское поселение</t>
  </si>
  <si>
    <t>Расчет ИБР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</si>
</sst>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4" fillId="0" borderId="1" xfId="0" applyFont="1" applyBorder="1"/>
    <xf numFmtId="49" fontId="4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right"/>
    </xf>
    <xf numFmtId="4" fontId="3" fillId="0" borderId="1" xfId="0" applyNumberFormat="1" applyFont="1" applyBorder="1"/>
    <xf numFmtId="49" fontId="5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6"/>
  <sheetViews>
    <sheetView tabSelected="1" workbookViewId="0">
      <selection activeCell="BM2" sqref="BM2"/>
    </sheetView>
  </sheetViews>
  <sheetFormatPr defaultRowHeight="11.25" x14ac:dyDescent="0.2"/>
  <cols>
    <col min="1" max="1" width="4.5" style="2" customWidth="1"/>
    <col min="2" max="2" width="20.83203125" style="2" customWidth="1"/>
    <col min="3" max="3" width="7.1640625" style="3" customWidth="1"/>
    <col min="4" max="9" width="20.83203125" style="3" hidden="1" customWidth="1"/>
    <col min="10" max="10" width="7.1640625" style="3" customWidth="1"/>
    <col min="11" max="11" width="6.83203125" style="3" customWidth="1"/>
    <col min="12" max="15" width="20.83203125" style="3" hidden="1" customWidth="1"/>
    <col min="16" max="16" width="7.5" style="3" customWidth="1"/>
    <col min="17" max="21" width="20.83203125" style="3" hidden="1" customWidth="1"/>
    <col min="22" max="22" width="7.1640625" style="3" customWidth="1"/>
    <col min="23" max="26" width="20.83203125" style="3" hidden="1" customWidth="1"/>
    <col min="27" max="27" width="8.1640625" style="3" customWidth="1"/>
    <col min="28" max="28" width="6.5" style="3" customWidth="1"/>
    <col min="29" max="32" width="20.83203125" style="3" hidden="1" customWidth="1"/>
    <col min="33" max="33" width="6.5" style="3" customWidth="1"/>
    <col min="34" max="34" width="6.83203125" style="3" customWidth="1"/>
    <col min="35" max="45" width="20.83203125" style="3" hidden="1" customWidth="1"/>
    <col min="46" max="46" width="7.6640625" style="3" customWidth="1"/>
    <col min="47" max="47" width="5.83203125" style="3" customWidth="1"/>
    <col min="48" max="48" width="6.6640625" style="3" customWidth="1"/>
    <col min="49" max="64" width="20.83203125" style="3" hidden="1" customWidth="1"/>
    <col min="65" max="65" width="12.5" style="3" customWidth="1"/>
    <col min="66" max="74" width="20.83203125" style="3" hidden="1" customWidth="1"/>
    <col min="75" max="75" width="12.6640625" style="3" customWidth="1"/>
    <col min="76" max="76" width="9.83203125" style="3" customWidth="1"/>
    <col min="77" max="81" width="20.83203125" style="3" hidden="1" customWidth="1"/>
    <col min="82" max="82" width="8" style="3" customWidth="1"/>
    <col min="83" max="83" width="15.5" style="1" customWidth="1"/>
    <col min="84" max="16384" width="9.33203125" style="1"/>
  </cols>
  <sheetData>
    <row r="1" spans="1:83" ht="15.75" x14ac:dyDescent="0.25">
      <c r="A1" s="15" t="s">
        <v>108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</row>
    <row r="2" spans="1:83" ht="228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  <c r="R2" s="6" t="s">
        <v>17</v>
      </c>
      <c r="S2" s="6" t="s">
        <v>18</v>
      </c>
      <c r="T2" s="6" t="s">
        <v>19</v>
      </c>
      <c r="U2" s="6" t="s">
        <v>20</v>
      </c>
      <c r="V2" s="6" t="s">
        <v>21</v>
      </c>
      <c r="W2" s="6" t="s">
        <v>22</v>
      </c>
      <c r="X2" s="6" t="s">
        <v>23</v>
      </c>
      <c r="Y2" s="6" t="s">
        <v>24</v>
      </c>
      <c r="Z2" s="6" t="s">
        <v>25</v>
      </c>
      <c r="AA2" s="6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6" t="s">
        <v>31</v>
      </c>
      <c r="AG2" s="6" t="s">
        <v>32</v>
      </c>
      <c r="AH2" s="6" t="s">
        <v>33</v>
      </c>
      <c r="AI2" s="6" t="s">
        <v>34</v>
      </c>
      <c r="AJ2" s="6" t="s">
        <v>35</v>
      </c>
      <c r="AK2" s="6" t="s">
        <v>36</v>
      </c>
      <c r="AL2" s="6" t="s">
        <v>37</v>
      </c>
      <c r="AM2" s="6" t="s">
        <v>38</v>
      </c>
      <c r="AN2" s="6" t="s">
        <v>39</v>
      </c>
      <c r="AO2" s="6" t="s">
        <v>40</v>
      </c>
      <c r="AP2" s="6" t="s">
        <v>41</v>
      </c>
      <c r="AQ2" s="6" t="s">
        <v>42</v>
      </c>
      <c r="AR2" s="6" t="s">
        <v>43</v>
      </c>
      <c r="AS2" s="6" t="s">
        <v>44</v>
      </c>
      <c r="AT2" s="6" t="s">
        <v>45</v>
      </c>
      <c r="AU2" s="6" t="s">
        <v>46</v>
      </c>
      <c r="AV2" s="6" t="s">
        <v>47</v>
      </c>
      <c r="AW2" s="6" t="s">
        <v>48</v>
      </c>
      <c r="AX2" s="6" t="s">
        <v>49</v>
      </c>
      <c r="AY2" s="6" t="s">
        <v>50</v>
      </c>
      <c r="AZ2" s="6" t="s">
        <v>51</v>
      </c>
      <c r="BA2" s="6" t="s">
        <v>52</v>
      </c>
      <c r="BB2" s="6" t="s">
        <v>53</v>
      </c>
      <c r="BC2" s="6" t="s">
        <v>54</v>
      </c>
      <c r="BD2" s="6" t="s">
        <v>55</v>
      </c>
      <c r="BE2" s="6" t="s">
        <v>56</v>
      </c>
      <c r="BF2" s="6" t="s">
        <v>57</v>
      </c>
      <c r="BG2" s="6" t="s">
        <v>58</v>
      </c>
      <c r="BH2" s="6" t="s">
        <v>59</v>
      </c>
      <c r="BI2" s="6" t="s">
        <v>60</v>
      </c>
      <c r="BJ2" s="6" t="s">
        <v>61</v>
      </c>
      <c r="BK2" s="6" t="s">
        <v>62</v>
      </c>
      <c r="BL2" s="6" t="s">
        <v>63</v>
      </c>
      <c r="BM2" s="6" t="s">
        <v>64</v>
      </c>
      <c r="BN2" s="6" t="s">
        <v>65</v>
      </c>
      <c r="BO2" s="6" t="s">
        <v>66</v>
      </c>
      <c r="BP2" s="6" t="s">
        <v>67</v>
      </c>
      <c r="BQ2" s="6" t="s">
        <v>68</v>
      </c>
      <c r="BR2" s="6" t="s">
        <v>69</v>
      </c>
      <c r="BS2" s="6" t="s">
        <v>70</v>
      </c>
      <c r="BT2" s="6" t="s">
        <v>71</v>
      </c>
      <c r="BU2" s="6" t="s">
        <v>72</v>
      </c>
      <c r="BV2" s="6" t="s">
        <v>73</v>
      </c>
      <c r="BW2" s="6" t="s">
        <v>74</v>
      </c>
      <c r="BX2" s="6" t="s">
        <v>75</v>
      </c>
      <c r="BY2" s="6" t="s">
        <v>76</v>
      </c>
      <c r="BZ2" s="6" t="s">
        <v>77</v>
      </c>
      <c r="CA2" s="6" t="s">
        <v>78</v>
      </c>
      <c r="CB2" s="6" t="s">
        <v>79</v>
      </c>
      <c r="CC2" s="6" t="s">
        <v>80</v>
      </c>
      <c r="CD2" s="6" t="s">
        <v>81</v>
      </c>
      <c r="CE2" s="7"/>
    </row>
    <row r="3" spans="1:83" s="4" customFormat="1" ht="12.75" x14ac:dyDescent="0.2">
      <c r="A3" s="8" t="s">
        <v>82</v>
      </c>
      <c r="B3" s="8" t="s">
        <v>83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>
        <v>9900</v>
      </c>
      <c r="W3" s="9"/>
      <c r="X3" s="9"/>
      <c r="Y3" s="9"/>
      <c r="Z3" s="9"/>
      <c r="AA3" s="9">
        <v>4594</v>
      </c>
      <c r="AB3" s="9">
        <v>5306</v>
      </c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>
        <v>0</v>
      </c>
      <c r="CE3" s="10"/>
    </row>
    <row r="4" spans="1:83" s="4" customFormat="1" ht="27" customHeight="1" x14ac:dyDescent="0.2">
      <c r="A4" s="11" t="s">
        <v>84</v>
      </c>
      <c r="B4" s="12" t="s">
        <v>85</v>
      </c>
      <c r="C4" s="13"/>
      <c r="D4" s="13"/>
      <c r="E4" s="13"/>
      <c r="F4" s="13"/>
      <c r="G4" s="13"/>
      <c r="H4" s="13"/>
      <c r="I4" s="13"/>
      <c r="J4" s="13">
        <v>470</v>
      </c>
      <c r="K4" s="13"/>
      <c r="L4" s="13"/>
      <c r="M4" s="13"/>
      <c r="N4" s="13"/>
      <c r="O4" s="13"/>
      <c r="P4" s="13">
        <v>681</v>
      </c>
      <c r="Q4" s="13"/>
      <c r="R4" s="13"/>
      <c r="S4" s="13"/>
      <c r="T4" s="13"/>
      <c r="U4" s="13"/>
      <c r="V4" s="13">
        <v>5306</v>
      </c>
      <c r="W4" s="13"/>
      <c r="X4" s="13"/>
      <c r="Y4" s="13"/>
      <c r="Z4" s="13"/>
      <c r="AA4" s="13"/>
      <c r="AB4" s="13">
        <v>5306</v>
      </c>
      <c r="AC4" s="13"/>
      <c r="AD4" s="13"/>
      <c r="AE4" s="13"/>
      <c r="AF4" s="13"/>
      <c r="AG4" s="13">
        <v>1</v>
      </c>
      <c r="AH4" s="13">
        <v>1.089</v>
      </c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>
        <v>1.03</v>
      </c>
      <c r="AU4" s="13">
        <v>1</v>
      </c>
      <c r="AV4" s="13">
        <v>1</v>
      </c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v>0</v>
      </c>
      <c r="BS4" s="13">
        <v>0</v>
      </c>
      <c r="BT4" s="13">
        <v>0</v>
      </c>
      <c r="BU4" s="13">
        <v>0</v>
      </c>
      <c r="BV4" s="13">
        <v>0</v>
      </c>
      <c r="BW4" s="13">
        <v>2568634.6</v>
      </c>
      <c r="BX4" s="13">
        <v>3613386</v>
      </c>
      <c r="BY4" s="13">
        <v>0</v>
      </c>
      <c r="BZ4" s="13">
        <v>0</v>
      </c>
      <c r="CA4" s="13">
        <v>0</v>
      </c>
      <c r="CB4" s="13">
        <v>0</v>
      </c>
      <c r="CC4" s="13">
        <v>0</v>
      </c>
      <c r="CD4" s="13">
        <v>0.30960700000000002</v>
      </c>
      <c r="CE4" s="14">
        <f>BM4+BW4+BX4</f>
        <v>6182020.5999999996</v>
      </c>
    </row>
    <row r="5" spans="1:83" s="4" customFormat="1" ht="25.5" x14ac:dyDescent="0.2">
      <c r="A5" s="11" t="s">
        <v>86</v>
      </c>
      <c r="B5" s="12" t="s">
        <v>87</v>
      </c>
      <c r="C5" s="13">
        <v>3156</v>
      </c>
      <c r="D5" s="13"/>
      <c r="E5" s="13"/>
      <c r="F5" s="13"/>
      <c r="G5" s="13"/>
      <c r="H5" s="13"/>
      <c r="I5" s="13"/>
      <c r="J5" s="13"/>
      <c r="K5" s="13">
        <v>362</v>
      </c>
      <c r="L5" s="13"/>
      <c r="M5" s="13"/>
      <c r="N5" s="13"/>
      <c r="O5" s="13"/>
      <c r="P5" s="13">
        <v>2710</v>
      </c>
      <c r="Q5" s="13"/>
      <c r="R5" s="13"/>
      <c r="S5" s="13"/>
      <c r="T5" s="13"/>
      <c r="U5" s="13"/>
      <c r="V5" s="13">
        <v>493</v>
      </c>
      <c r="W5" s="13"/>
      <c r="X5" s="13"/>
      <c r="Y5" s="13"/>
      <c r="Z5" s="13"/>
      <c r="AA5" s="13">
        <v>493</v>
      </c>
      <c r="AB5" s="13"/>
      <c r="AC5" s="13"/>
      <c r="AD5" s="13"/>
      <c r="AE5" s="13"/>
      <c r="AF5" s="13"/>
      <c r="AG5" s="13">
        <v>1</v>
      </c>
      <c r="AH5" s="13">
        <v>1.089</v>
      </c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>
        <v>1.03</v>
      </c>
      <c r="AU5" s="13">
        <v>1</v>
      </c>
      <c r="AV5" s="13">
        <v>1</v>
      </c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>
        <v>1694383.8119999999</v>
      </c>
      <c r="BN5" s="13">
        <v>0</v>
      </c>
      <c r="BO5" s="13">
        <v>0</v>
      </c>
      <c r="BP5" s="13">
        <v>0</v>
      </c>
      <c r="BQ5" s="13">
        <v>0</v>
      </c>
      <c r="BR5" s="13">
        <v>0</v>
      </c>
      <c r="BS5" s="13">
        <v>0</v>
      </c>
      <c r="BT5" s="13">
        <v>0</v>
      </c>
      <c r="BU5" s="13">
        <v>0</v>
      </c>
      <c r="BV5" s="13">
        <v>0</v>
      </c>
      <c r="BW5" s="13">
        <v>183819.98</v>
      </c>
      <c r="BX5" s="13">
        <v>1336030</v>
      </c>
      <c r="BY5" s="13">
        <v>0</v>
      </c>
      <c r="BZ5" s="13">
        <v>0</v>
      </c>
      <c r="CA5" s="13">
        <v>0</v>
      </c>
      <c r="CB5" s="13">
        <v>0</v>
      </c>
      <c r="CC5" s="13">
        <v>0</v>
      </c>
      <c r="CD5" s="13">
        <v>1.7325219999999999</v>
      </c>
      <c r="CE5" s="14">
        <f t="shared" ref="CE5:CE15" si="0">BM5+BW5+BX5</f>
        <v>3214233.7919999999</v>
      </c>
    </row>
    <row r="6" spans="1:83" s="4" customFormat="1" ht="25.5" x14ac:dyDescent="0.2">
      <c r="A6" s="11" t="s">
        <v>88</v>
      </c>
      <c r="B6" s="12" t="s">
        <v>89</v>
      </c>
      <c r="C6" s="13">
        <v>2699</v>
      </c>
      <c r="D6" s="13"/>
      <c r="E6" s="13"/>
      <c r="F6" s="13"/>
      <c r="G6" s="13"/>
      <c r="H6" s="13"/>
      <c r="I6" s="13"/>
      <c r="J6" s="13"/>
      <c r="K6" s="13">
        <v>362</v>
      </c>
      <c r="L6" s="13"/>
      <c r="M6" s="13"/>
      <c r="N6" s="13"/>
      <c r="O6" s="13"/>
      <c r="P6" s="13">
        <v>2124</v>
      </c>
      <c r="Q6" s="13"/>
      <c r="R6" s="13"/>
      <c r="S6" s="13"/>
      <c r="T6" s="13"/>
      <c r="U6" s="13"/>
      <c r="V6" s="13">
        <v>637</v>
      </c>
      <c r="W6" s="13"/>
      <c r="X6" s="13"/>
      <c r="Y6" s="13"/>
      <c r="Z6" s="13"/>
      <c r="AA6" s="13">
        <v>637</v>
      </c>
      <c r="AB6" s="13"/>
      <c r="AC6" s="13"/>
      <c r="AD6" s="13"/>
      <c r="AE6" s="13"/>
      <c r="AF6" s="13"/>
      <c r="AG6" s="13">
        <v>1</v>
      </c>
      <c r="AH6" s="13">
        <v>1.089</v>
      </c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>
        <v>1.03</v>
      </c>
      <c r="AU6" s="13">
        <v>1</v>
      </c>
      <c r="AV6" s="13">
        <v>1</v>
      </c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>
        <v>1872277.4069999999</v>
      </c>
      <c r="BN6" s="13">
        <v>0</v>
      </c>
      <c r="BO6" s="13">
        <v>0</v>
      </c>
      <c r="BP6" s="13">
        <v>0</v>
      </c>
      <c r="BQ6" s="13">
        <v>0</v>
      </c>
      <c r="BR6" s="13">
        <v>0</v>
      </c>
      <c r="BS6" s="13">
        <v>0</v>
      </c>
      <c r="BT6" s="13">
        <v>0</v>
      </c>
      <c r="BU6" s="13">
        <v>0</v>
      </c>
      <c r="BV6" s="13">
        <v>0</v>
      </c>
      <c r="BW6" s="13">
        <v>237511.82</v>
      </c>
      <c r="BX6" s="13">
        <v>1352988</v>
      </c>
      <c r="BY6" s="13">
        <v>0</v>
      </c>
      <c r="BZ6" s="13">
        <v>0</v>
      </c>
      <c r="CA6" s="13">
        <v>0</v>
      </c>
      <c r="CB6" s="13">
        <v>0</v>
      </c>
      <c r="CC6" s="13">
        <v>0</v>
      </c>
      <c r="CD6" s="13">
        <v>1.4445520000000001</v>
      </c>
      <c r="CE6" s="14">
        <f t="shared" si="0"/>
        <v>3462777.227</v>
      </c>
    </row>
    <row r="7" spans="1:83" s="4" customFormat="1" ht="25.5" x14ac:dyDescent="0.2">
      <c r="A7" s="11" t="s">
        <v>90</v>
      </c>
      <c r="B7" s="12" t="s">
        <v>91</v>
      </c>
      <c r="C7" s="13">
        <v>3501</v>
      </c>
      <c r="D7" s="13"/>
      <c r="E7" s="13"/>
      <c r="F7" s="13"/>
      <c r="G7" s="13"/>
      <c r="H7" s="13"/>
      <c r="I7" s="13"/>
      <c r="J7" s="13"/>
      <c r="K7" s="13">
        <v>362</v>
      </c>
      <c r="L7" s="13"/>
      <c r="M7" s="13"/>
      <c r="N7" s="13"/>
      <c r="O7" s="13"/>
      <c r="P7" s="13">
        <v>3469</v>
      </c>
      <c r="Q7" s="13"/>
      <c r="R7" s="13"/>
      <c r="S7" s="13"/>
      <c r="T7" s="13"/>
      <c r="U7" s="13"/>
      <c r="V7" s="13">
        <v>385</v>
      </c>
      <c r="W7" s="13"/>
      <c r="X7" s="13"/>
      <c r="Y7" s="13"/>
      <c r="Z7" s="13"/>
      <c r="AA7" s="13">
        <v>385</v>
      </c>
      <c r="AB7" s="13"/>
      <c r="AC7" s="13"/>
      <c r="AD7" s="13"/>
      <c r="AE7" s="13"/>
      <c r="AF7" s="13"/>
      <c r="AG7" s="13">
        <v>1</v>
      </c>
      <c r="AH7" s="13">
        <v>1.089</v>
      </c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>
        <v>1.03</v>
      </c>
      <c r="AU7" s="13">
        <v>1</v>
      </c>
      <c r="AV7" s="13">
        <v>1</v>
      </c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>
        <v>1467846.7649999999</v>
      </c>
      <c r="BN7" s="13">
        <v>0</v>
      </c>
      <c r="BO7" s="13">
        <v>0</v>
      </c>
      <c r="BP7" s="13">
        <v>0</v>
      </c>
      <c r="BQ7" s="13">
        <v>0</v>
      </c>
      <c r="BR7" s="13">
        <v>0</v>
      </c>
      <c r="BS7" s="13">
        <v>0</v>
      </c>
      <c r="BT7" s="13">
        <v>0</v>
      </c>
      <c r="BU7" s="13">
        <v>0</v>
      </c>
      <c r="BV7" s="13">
        <v>0</v>
      </c>
      <c r="BW7" s="13">
        <v>143551.1</v>
      </c>
      <c r="BX7" s="13">
        <v>1335565</v>
      </c>
      <c r="BY7" s="13">
        <v>0</v>
      </c>
      <c r="BZ7" s="13">
        <v>0</v>
      </c>
      <c r="CA7" s="13">
        <v>0</v>
      </c>
      <c r="CB7" s="13">
        <v>0</v>
      </c>
      <c r="CC7" s="13">
        <v>0</v>
      </c>
      <c r="CD7" s="13">
        <v>2.034052</v>
      </c>
      <c r="CE7" s="14">
        <f t="shared" si="0"/>
        <v>2946962.8650000002</v>
      </c>
    </row>
    <row r="8" spans="1:83" s="4" customFormat="1" ht="25.5" x14ac:dyDescent="0.2">
      <c r="A8" s="11" t="s">
        <v>92</v>
      </c>
      <c r="B8" s="12" t="s">
        <v>93</v>
      </c>
      <c r="C8" s="13">
        <v>2455</v>
      </c>
      <c r="D8" s="13"/>
      <c r="E8" s="13"/>
      <c r="F8" s="13"/>
      <c r="G8" s="13"/>
      <c r="H8" s="13"/>
      <c r="I8" s="13"/>
      <c r="J8" s="13"/>
      <c r="K8" s="13">
        <v>362</v>
      </c>
      <c r="L8" s="13"/>
      <c r="M8" s="13"/>
      <c r="N8" s="13"/>
      <c r="O8" s="13"/>
      <c r="P8" s="13">
        <v>2320</v>
      </c>
      <c r="Q8" s="13"/>
      <c r="R8" s="13"/>
      <c r="S8" s="13"/>
      <c r="T8" s="13"/>
      <c r="U8" s="13"/>
      <c r="V8" s="13">
        <v>726</v>
      </c>
      <c r="W8" s="13"/>
      <c r="X8" s="13"/>
      <c r="Y8" s="13"/>
      <c r="Z8" s="13"/>
      <c r="AA8" s="13">
        <v>726</v>
      </c>
      <c r="AB8" s="13"/>
      <c r="AC8" s="13"/>
      <c r="AD8" s="13"/>
      <c r="AE8" s="13"/>
      <c r="AF8" s="13"/>
      <c r="AG8" s="13">
        <v>1</v>
      </c>
      <c r="AH8" s="13">
        <v>1.089</v>
      </c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>
        <v>1.03</v>
      </c>
      <c r="AU8" s="13">
        <v>1</v>
      </c>
      <c r="AV8" s="13">
        <v>1</v>
      </c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>
        <v>1940957.37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270696.36</v>
      </c>
      <c r="BX8" s="13">
        <v>1684320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1.426026</v>
      </c>
      <c r="CE8" s="14">
        <f t="shared" si="0"/>
        <v>3895973.73</v>
      </c>
    </row>
    <row r="9" spans="1:83" s="4" customFormat="1" ht="25.5" x14ac:dyDescent="0.2">
      <c r="A9" s="11" t="s">
        <v>94</v>
      </c>
      <c r="B9" s="12" t="s">
        <v>95</v>
      </c>
      <c r="C9" s="13">
        <v>6819</v>
      </c>
      <c r="D9" s="13"/>
      <c r="E9" s="13"/>
      <c r="F9" s="13"/>
      <c r="G9" s="13"/>
      <c r="H9" s="13"/>
      <c r="I9" s="13"/>
      <c r="J9" s="13"/>
      <c r="K9" s="13">
        <v>362</v>
      </c>
      <c r="L9" s="13"/>
      <c r="M9" s="13"/>
      <c r="N9" s="13"/>
      <c r="O9" s="13"/>
      <c r="P9" s="13">
        <v>6720</v>
      </c>
      <c r="Q9" s="13"/>
      <c r="R9" s="13"/>
      <c r="S9" s="13"/>
      <c r="T9" s="13"/>
      <c r="U9" s="13"/>
      <c r="V9" s="13">
        <v>177</v>
      </c>
      <c r="W9" s="13"/>
      <c r="X9" s="13"/>
      <c r="Y9" s="13"/>
      <c r="Z9" s="13"/>
      <c r="AA9" s="13">
        <v>177</v>
      </c>
      <c r="AB9" s="13"/>
      <c r="AC9" s="13"/>
      <c r="AD9" s="13"/>
      <c r="AE9" s="13"/>
      <c r="AF9" s="13"/>
      <c r="AG9" s="13">
        <v>1</v>
      </c>
      <c r="AH9" s="13">
        <v>1.089</v>
      </c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>
        <v>1.03</v>
      </c>
      <c r="AU9" s="13">
        <v>1</v>
      </c>
      <c r="AV9" s="13">
        <v>1</v>
      </c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>
        <v>1314382.7069999999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65996.22</v>
      </c>
      <c r="BX9" s="13">
        <v>1189440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3.858136</v>
      </c>
      <c r="CE9" s="14">
        <f t="shared" si="0"/>
        <v>2569818.9270000001</v>
      </c>
    </row>
    <row r="10" spans="1:83" s="4" customFormat="1" ht="25.5" x14ac:dyDescent="0.2">
      <c r="A10" s="11" t="s">
        <v>96</v>
      </c>
      <c r="B10" s="12" t="s">
        <v>97</v>
      </c>
      <c r="C10" s="13">
        <v>4161</v>
      </c>
      <c r="D10" s="13"/>
      <c r="E10" s="13"/>
      <c r="F10" s="13"/>
      <c r="G10" s="13"/>
      <c r="H10" s="13"/>
      <c r="I10" s="13"/>
      <c r="J10" s="13"/>
      <c r="K10" s="13">
        <v>362</v>
      </c>
      <c r="L10" s="13"/>
      <c r="M10" s="13"/>
      <c r="N10" s="13"/>
      <c r="O10" s="13"/>
      <c r="P10" s="13">
        <v>401</v>
      </c>
      <c r="Q10" s="13"/>
      <c r="R10" s="13"/>
      <c r="S10" s="13"/>
      <c r="T10" s="13"/>
      <c r="U10" s="13"/>
      <c r="V10" s="13">
        <v>325</v>
      </c>
      <c r="W10" s="13"/>
      <c r="X10" s="13"/>
      <c r="Y10" s="13"/>
      <c r="Z10" s="13"/>
      <c r="AA10" s="13">
        <v>325</v>
      </c>
      <c r="AB10" s="13"/>
      <c r="AC10" s="13"/>
      <c r="AD10" s="13"/>
      <c r="AE10" s="13"/>
      <c r="AF10" s="13"/>
      <c r="AG10" s="13">
        <v>1</v>
      </c>
      <c r="AH10" s="13">
        <v>1.089</v>
      </c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>
        <v>1.03</v>
      </c>
      <c r="AU10" s="13">
        <v>1</v>
      </c>
      <c r="AV10" s="13">
        <v>1</v>
      </c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>
        <v>1472681.925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121179.5</v>
      </c>
      <c r="BX10" s="13">
        <v>130325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1.409772</v>
      </c>
      <c r="CE10" s="14">
        <f t="shared" si="0"/>
        <v>1724186.425</v>
      </c>
    </row>
    <row r="11" spans="1:83" s="4" customFormat="1" ht="25.5" x14ac:dyDescent="0.2">
      <c r="A11" s="11" t="s">
        <v>98</v>
      </c>
      <c r="B11" s="12" t="s">
        <v>99</v>
      </c>
      <c r="C11" s="13">
        <v>2077</v>
      </c>
      <c r="D11" s="13"/>
      <c r="E11" s="13"/>
      <c r="F11" s="13"/>
      <c r="G11" s="13"/>
      <c r="H11" s="13"/>
      <c r="I11" s="13"/>
      <c r="J11" s="13"/>
      <c r="K11" s="13">
        <v>362</v>
      </c>
      <c r="L11" s="13"/>
      <c r="M11" s="13"/>
      <c r="N11" s="13"/>
      <c r="O11" s="13"/>
      <c r="P11" s="13">
        <v>37</v>
      </c>
      <c r="Q11" s="13"/>
      <c r="R11" s="13"/>
      <c r="S11" s="13"/>
      <c r="T11" s="13"/>
      <c r="U11" s="13"/>
      <c r="V11" s="13">
        <v>864</v>
      </c>
      <c r="W11" s="13"/>
      <c r="X11" s="13"/>
      <c r="Y11" s="13"/>
      <c r="Z11" s="13"/>
      <c r="AA11" s="13">
        <v>864</v>
      </c>
      <c r="AB11" s="13"/>
      <c r="AC11" s="13"/>
      <c r="AD11" s="13"/>
      <c r="AE11" s="13"/>
      <c r="AF11" s="13"/>
      <c r="AG11" s="13">
        <v>1</v>
      </c>
      <c r="AH11" s="13">
        <v>1.089</v>
      </c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>
        <v>1.03</v>
      </c>
      <c r="AU11" s="13">
        <v>1</v>
      </c>
      <c r="AV11" s="13">
        <v>1</v>
      </c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>
        <v>1954240.9920000001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322151.03999999998</v>
      </c>
      <c r="BX11" s="13">
        <v>31968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0.70996599999999999</v>
      </c>
      <c r="CE11" s="14">
        <f t="shared" si="0"/>
        <v>2308360.0320000001</v>
      </c>
    </row>
    <row r="12" spans="1:83" s="4" customFormat="1" ht="25.5" x14ac:dyDescent="0.2">
      <c r="A12" s="11" t="s">
        <v>100</v>
      </c>
      <c r="B12" s="12" t="s">
        <v>101</v>
      </c>
      <c r="C12" s="13">
        <v>3702</v>
      </c>
      <c r="D12" s="13"/>
      <c r="E12" s="13"/>
      <c r="F12" s="13"/>
      <c r="G12" s="13"/>
      <c r="H12" s="13"/>
      <c r="I12" s="13"/>
      <c r="J12" s="13"/>
      <c r="K12" s="13">
        <v>362</v>
      </c>
      <c r="L12" s="13"/>
      <c r="M12" s="13"/>
      <c r="N12" s="13"/>
      <c r="O12" s="13"/>
      <c r="P12" s="13">
        <v>4020</v>
      </c>
      <c r="Q12" s="13"/>
      <c r="R12" s="13"/>
      <c r="S12" s="13"/>
      <c r="T12" s="13"/>
      <c r="U12" s="13"/>
      <c r="V12" s="13">
        <v>392</v>
      </c>
      <c r="W12" s="13"/>
      <c r="X12" s="13"/>
      <c r="Y12" s="13"/>
      <c r="Z12" s="13"/>
      <c r="AA12" s="13">
        <v>392</v>
      </c>
      <c r="AB12" s="13"/>
      <c r="AC12" s="13"/>
      <c r="AD12" s="13"/>
      <c r="AE12" s="13"/>
      <c r="AF12" s="13"/>
      <c r="AG12" s="13">
        <v>1</v>
      </c>
      <c r="AH12" s="13">
        <v>1.089</v>
      </c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>
        <v>1.03</v>
      </c>
      <c r="AU12" s="13">
        <v>1</v>
      </c>
      <c r="AV12" s="13">
        <v>1</v>
      </c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>
        <v>1580339.3759999999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146161.12</v>
      </c>
      <c r="BX12" s="13">
        <v>1575840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2.238639</v>
      </c>
      <c r="CE12" s="14">
        <f t="shared" si="0"/>
        <v>3302340.4959999998</v>
      </c>
    </row>
    <row r="13" spans="1:83" s="4" customFormat="1" ht="25.5" x14ac:dyDescent="0.2">
      <c r="A13" s="11" t="s">
        <v>102</v>
      </c>
      <c r="B13" s="12" t="s">
        <v>103</v>
      </c>
      <c r="C13" s="13">
        <v>10608</v>
      </c>
      <c r="D13" s="13"/>
      <c r="E13" s="13"/>
      <c r="F13" s="13"/>
      <c r="G13" s="13"/>
      <c r="H13" s="13"/>
      <c r="I13" s="13"/>
      <c r="J13" s="13"/>
      <c r="K13" s="13">
        <v>362</v>
      </c>
      <c r="L13" s="13"/>
      <c r="M13" s="13"/>
      <c r="N13" s="13"/>
      <c r="O13" s="13"/>
      <c r="P13" s="13">
        <v>12680</v>
      </c>
      <c r="Q13" s="13"/>
      <c r="R13" s="13"/>
      <c r="S13" s="13"/>
      <c r="T13" s="13"/>
      <c r="U13" s="13"/>
      <c r="V13" s="13">
        <v>132</v>
      </c>
      <c r="W13" s="13"/>
      <c r="X13" s="13"/>
      <c r="Y13" s="13"/>
      <c r="Z13" s="13"/>
      <c r="AA13" s="13">
        <v>132</v>
      </c>
      <c r="AB13" s="13"/>
      <c r="AC13" s="13"/>
      <c r="AD13" s="13"/>
      <c r="AE13" s="13"/>
      <c r="AF13" s="13"/>
      <c r="AG13" s="13">
        <v>1</v>
      </c>
      <c r="AH13" s="13">
        <v>1.089</v>
      </c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>
        <v>1.03</v>
      </c>
      <c r="AU13" s="13">
        <v>1</v>
      </c>
      <c r="AV13" s="13">
        <v>1</v>
      </c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>
        <v>1524878.784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49217.52</v>
      </c>
      <c r="BX13" s="13">
        <v>1673760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6.5383950000000004</v>
      </c>
      <c r="CE13" s="14">
        <f t="shared" si="0"/>
        <v>3247856.304</v>
      </c>
    </row>
    <row r="14" spans="1:83" s="4" customFormat="1" ht="25.5" x14ac:dyDescent="0.2">
      <c r="A14" s="11" t="s">
        <v>104</v>
      </c>
      <c r="B14" s="12" t="s">
        <v>105</v>
      </c>
      <c r="C14" s="13">
        <v>5473</v>
      </c>
      <c r="D14" s="13"/>
      <c r="E14" s="13"/>
      <c r="F14" s="13"/>
      <c r="G14" s="13"/>
      <c r="H14" s="13"/>
      <c r="I14" s="13"/>
      <c r="J14" s="13"/>
      <c r="K14" s="13">
        <v>362</v>
      </c>
      <c r="L14" s="13"/>
      <c r="M14" s="13"/>
      <c r="N14" s="13"/>
      <c r="O14" s="13"/>
      <c r="P14" s="13">
        <v>76</v>
      </c>
      <c r="Q14" s="13"/>
      <c r="R14" s="13"/>
      <c r="S14" s="13"/>
      <c r="T14" s="13"/>
      <c r="U14" s="13"/>
      <c r="V14" s="13">
        <v>251</v>
      </c>
      <c r="W14" s="13"/>
      <c r="X14" s="13"/>
      <c r="Y14" s="13"/>
      <c r="Z14" s="13"/>
      <c r="AA14" s="13">
        <v>251</v>
      </c>
      <c r="AB14" s="13"/>
      <c r="AC14" s="13"/>
      <c r="AD14" s="13"/>
      <c r="AE14" s="13"/>
      <c r="AF14" s="13"/>
      <c r="AG14" s="13">
        <v>1</v>
      </c>
      <c r="AH14" s="13">
        <v>1.089</v>
      </c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>
        <v>1.03</v>
      </c>
      <c r="AU14" s="13">
        <v>1</v>
      </c>
      <c r="AV14" s="13">
        <v>1</v>
      </c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>
        <v>1495984.3470000001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3">
        <v>0</v>
      </c>
      <c r="BW14" s="13">
        <v>93587.86</v>
      </c>
      <c r="BX14" s="13">
        <v>19076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1.703082</v>
      </c>
      <c r="CE14" s="14">
        <f t="shared" si="0"/>
        <v>1608648.2070000002</v>
      </c>
    </row>
    <row r="15" spans="1:83" s="4" customFormat="1" ht="25.5" x14ac:dyDescent="0.2">
      <c r="A15" s="11" t="s">
        <v>106</v>
      </c>
      <c r="B15" s="12" t="s">
        <v>107</v>
      </c>
      <c r="C15" s="13">
        <v>6214</v>
      </c>
      <c r="D15" s="13"/>
      <c r="E15" s="13"/>
      <c r="F15" s="13"/>
      <c r="G15" s="13"/>
      <c r="H15" s="13"/>
      <c r="I15" s="13"/>
      <c r="J15" s="13"/>
      <c r="K15" s="13">
        <v>362</v>
      </c>
      <c r="L15" s="13"/>
      <c r="M15" s="13"/>
      <c r="N15" s="13"/>
      <c r="O15" s="13"/>
      <c r="P15" s="13">
        <v>6030</v>
      </c>
      <c r="Q15" s="13"/>
      <c r="R15" s="13"/>
      <c r="S15" s="13"/>
      <c r="T15" s="13"/>
      <c r="U15" s="13"/>
      <c r="V15" s="13">
        <v>212</v>
      </c>
      <c r="W15" s="13"/>
      <c r="X15" s="13"/>
      <c r="Y15" s="13"/>
      <c r="Z15" s="13"/>
      <c r="AA15" s="13">
        <v>212</v>
      </c>
      <c r="AB15" s="13"/>
      <c r="AC15" s="13"/>
      <c r="AD15" s="13"/>
      <c r="AE15" s="13"/>
      <c r="AF15" s="13"/>
      <c r="AG15" s="13">
        <v>1</v>
      </c>
      <c r="AH15" s="13">
        <v>1.089</v>
      </c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>
        <v>1.03</v>
      </c>
      <c r="AU15" s="13">
        <v>1</v>
      </c>
      <c r="AV15" s="13">
        <v>1</v>
      </c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>
        <v>1434613.7520000001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79046.320000000007</v>
      </c>
      <c r="BX15" s="13">
        <v>1278360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3.499701</v>
      </c>
      <c r="CE15" s="14">
        <f t="shared" si="0"/>
        <v>2792020.0720000002</v>
      </c>
    </row>
    <row r="16" spans="1:83" s="4" customFormat="1" ht="12.75" x14ac:dyDescent="0.2">
      <c r="A16" s="11"/>
      <c r="B16" s="11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4">
        <f>SUM(CE4:CE15)</f>
        <v>37255198.677000001</v>
      </c>
    </row>
  </sheetData>
  <mergeCells count="1">
    <mergeCell ref="A1:CE1"/>
  </mergeCells>
  <pageMargins left="0.70866141732283472" right="0.51181102362204722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  ИБР на 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Raifo-130</dc:creator>
  <cp:lastModifiedBy>Raifo-130</cp:lastModifiedBy>
  <cp:lastPrinted>2022-11-07T08:29:47Z</cp:lastPrinted>
  <dcterms:created xsi:type="dcterms:W3CDTF">2022-11-07T08:23:06Z</dcterms:created>
  <dcterms:modified xsi:type="dcterms:W3CDTF">2022-11-07T13:29:21Z</dcterms:modified>
</cp:coreProperties>
</file>