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23250" windowHeight="8895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T52" i="2" l="1"/>
  <c r="X12" i="2" l="1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11" i="2"/>
</calcChain>
</file>

<file path=xl/sharedStrings.xml><?xml version="1.0" encoding="utf-8"?>
<sst xmlns="http://schemas.openxmlformats.org/spreadsheetml/2006/main" count="158" uniqueCount="71">
  <si>
    <t>Наименование показателя</t>
  </si>
  <si>
    <t>Разд.</t>
  </si>
  <si>
    <t/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</si>
  <si>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</si>
  <si>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</si>
  <si>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</si>
  <si>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</si>
  <si>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</si>
  <si>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Обеспечение проведения выборов и референдумов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</si>
  <si>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</si>
  <si>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</si>
  <si>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</si>
  <si>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</si>
  <si>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</si>
  <si>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</si>
  <si>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</si>
  <si>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</si>
  <si>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</si>
  <si>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</si>
  <si>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</si>
  <si>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Коммунальное хозяйство</t>
  </si>
  <si>
    <t xml:space="preserve">      Благоустройство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</si>
  <si>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</si>
  <si>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</si>
  <si>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</si>
  <si>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</si>
  <si>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Профессиональная подготовка, переподготовка и повышение квалификации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</si>
  <si>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</si>
  <si>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</si>
  <si>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</si>
  <si>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</si>
  <si>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</si>
  <si>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</si>
  <si>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</si>
  <si>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</si>
  <si>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</si>
  <si>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</si>
  <si>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ФИЗИЧЕСКАЯ КУЛЬТУРА И СПОРТ</t>
  </si>
  <si>
    <t xml:space="preserve">      Массовый спорт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</si>
  <si>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</si>
  <si>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</si>
  <si>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</si>
  <si>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</si>
  <si>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</si>
  <si>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</si>
  <si>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Ед. изм: тыс. руб.</t>
  </si>
  <si>
    <t>01</t>
  </si>
  <si>
    <t>00</t>
  </si>
  <si>
    <t>02</t>
  </si>
  <si>
    <t>04</t>
  </si>
  <si>
    <t>05</t>
  </si>
  <si>
    <t>06</t>
  </si>
  <si>
    <t>07</t>
  </si>
  <si>
    <t>13</t>
  </si>
  <si>
    <t>11</t>
  </si>
  <si>
    <t>Уточненный план</t>
  </si>
  <si>
    <t>Касс.  расход</t>
  </si>
  <si>
    <t>Исполнение %</t>
  </si>
  <si>
    <t>Подр.</t>
  </si>
  <si>
    <t>Приложение 3</t>
  </si>
  <si>
    <t>к решению Кильмезской</t>
  </si>
  <si>
    <t>районной Думы</t>
  </si>
  <si>
    <t>П о к а з а т е л и</t>
  </si>
  <si>
    <t>расходов районного бюджета по разделам, подразделам классификации расходов бюджетов в 2021 году</t>
  </si>
  <si>
    <t>03</t>
  </si>
  <si>
    <t>10</t>
  </si>
  <si>
    <t>14</t>
  </si>
  <si>
    <t>08</t>
  </si>
  <si>
    <t>09</t>
  </si>
  <si>
    <t>12</t>
  </si>
  <si>
    <t>от 19.04.2022 №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</si>
</sst>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53">
    <xf numFmtId="0" fontId="0" fillId="0" borderId="0" xfId="0"/>
    <xf numFmtId="0" fontId="7" fillId="5" borderId="1" xfId="1" applyNumberFormat="1" applyFont="1" applyFill="1" applyAlignment="1" applyProtection="1">
      <alignment wrapText="1"/>
    </xf>
    <xf numFmtId="0" fontId="7" fillId="5" borderId="1" xfId="1" applyFont="1" applyFill="1" applyAlignment="1">
      <alignment wrapText="1"/>
    </xf>
    <xf numFmtId="0" fontId="7" fillId="5" borderId="1" xfId="2" applyNumberFormat="1" applyFont="1" applyFill="1" applyAlignment="1" applyProtection="1"/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0" fontId="10" fillId="5" borderId="1" xfId="4" applyNumberFormat="1" applyFont="1" applyFill="1" applyAlignment="1" applyProtection="1">
      <alignment horizontal="center"/>
    </xf>
    <xf numFmtId="0" fontId="10" fillId="5" borderId="1" xfId="4" applyFont="1" applyFill="1" applyAlignment="1">
      <alignment horizontal="center"/>
    </xf>
    <xf numFmtId="0" fontId="7" fillId="5" borderId="1" xfId="5" applyFont="1" applyFill="1" applyAlignment="1">
      <alignment horizontal="right"/>
    </xf>
    <xf numFmtId="0" fontId="7" fillId="5" borderId="1" xfId="5" applyNumberFormat="1" applyFont="1" applyFill="1" applyAlignment="1" applyProtection="1">
      <alignment horizontal="right"/>
    </xf>
    <xf numFmtId="0" fontId="7" fillId="5" borderId="5" xfId="6" applyNumberFormat="1" applyFont="1" applyFill="1" applyBorder="1" applyProtection="1">
      <alignment horizontal="center" vertical="center" wrapText="1"/>
    </xf>
    <xf numFmtId="0" fontId="7" fillId="5" borderId="6" xfId="6" applyNumberFormat="1" applyFont="1" applyFill="1" applyBorder="1" applyProtection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" fontId="7" fillId="5" borderId="13" xfId="12" applyNumberFormat="1" applyFont="1" applyFill="1" applyBorder="1" applyProtection="1">
      <alignment horizontal="right" vertical="top" shrinkToFit="1"/>
    </xf>
    <xf numFmtId="4" fontId="9" fillId="5" borderId="15" xfId="12" applyNumberFormat="1" applyFont="1" applyFill="1" applyBorder="1" applyProtection="1">
      <alignment horizontal="right" vertical="top" shrinkToFit="1"/>
    </xf>
    <xf numFmtId="164" fontId="9" fillId="5" borderId="16" xfId="10" applyNumberFormat="1" applyFont="1" applyFill="1" applyBorder="1" applyProtection="1">
      <alignment horizontal="right" vertical="top" shrinkToFit="1"/>
    </xf>
    <xf numFmtId="4" fontId="7" fillId="5" borderId="13" xfId="9" applyNumberFormat="1" applyFont="1" applyFill="1" applyBorder="1" applyProtection="1">
      <alignment horizontal="right" vertical="top" shrinkToFit="1"/>
    </xf>
    <xf numFmtId="0" fontId="7" fillId="5" borderId="9" xfId="7" applyNumberFormat="1" applyFont="1" applyFill="1" applyBorder="1" applyProtection="1">
      <alignment vertical="top" wrapText="1"/>
    </xf>
    <xf numFmtId="49" fontId="7" fillId="5" borderId="5" xfId="8" applyNumberFormat="1" applyFont="1" applyFill="1" applyBorder="1" applyAlignment="1" applyProtection="1">
      <alignment horizontal="center" vertical="top"/>
    </xf>
    <xf numFmtId="1" fontId="7" fillId="5" borderId="5" xfId="8" applyNumberFormat="1" applyFont="1" applyFill="1" applyBorder="1" applyProtection="1">
      <alignment horizontal="center" vertical="top" shrinkToFit="1"/>
    </xf>
    <xf numFmtId="4" fontId="7" fillId="5" borderId="5" xfId="9" applyNumberFormat="1" applyFont="1" applyFill="1" applyBorder="1" applyProtection="1">
      <alignment horizontal="right" vertical="top" shrinkToFit="1"/>
    </xf>
    <xf numFmtId="164" fontId="7" fillId="5" borderId="17" xfId="10" applyNumberFormat="1" applyFont="1" applyFill="1" applyBorder="1" applyProtection="1">
      <alignment horizontal="right" vertical="top" shrinkToFit="1"/>
    </xf>
    <xf numFmtId="0" fontId="7" fillId="5" borderId="18" xfId="7" applyNumberFormat="1" applyFont="1" applyFill="1" applyBorder="1" applyProtection="1">
      <alignment vertical="top" wrapText="1"/>
    </xf>
    <xf numFmtId="49" fontId="7" fillId="5" borderId="2" xfId="8" applyNumberFormat="1" applyFont="1" applyFill="1" applyBorder="1" applyAlignment="1" applyProtection="1">
      <alignment horizontal="center" vertical="top"/>
    </xf>
    <xf numFmtId="1" fontId="7" fillId="5" borderId="2" xfId="8" applyNumberFormat="1" applyFont="1" applyFill="1" applyBorder="1" applyProtection="1">
      <alignment horizontal="center" vertical="top" shrinkToFit="1"/>
    </xf>
    <xf numFmtId="4" fontId="7" fillId="5" borderId="2" xfId="9" applyNumberFormat="1" applyFont="1" applyFill="1" applyBorder="1" applyProtection="1">
      <alignment horizontal="right" vertical="top" shrinkToFit="1"/>
    </xf>
    <xf numFmtId="164" fontId="7" fillId="5" borderId="19" xfId="10" applyNumberFormat="1" applyFont="1" applyFill="1" applyBorder="1" applyProtection="1">
      <alignment horizontal="right" vertical="top" shrinkToFit="1"/>
    </xf>
    <xf numFmtId="0" fontId="7" fillId="5" borderId="11" xfId="7" applyNumberFormat="1" applyFont="1" applyFill="1" applyBorder="1" applyProtection="1">
      <alignment vertical="top" wrapText="1"/>
    </xf>
    <xf numFmtId="49" fontId="7" fillId="5" borderId="6" xfId="8" applyNumberFormat="1" applyFont="1" applyFill="1" applyBorder="1" applyAlignment="1" applyProtection="1">
      <alignment horizontal="center" vertical="top"/>
    </xf>
    <xf numFmtId="1" fontId="7" fillId="5" borderId="6" xfId="8" applyNumberFormat="1" applyFont="1" applyFill="1" applyBorder="1" applyProtection="1">
      <alignment horizontal="center" vertical="top" shrinkToFit="1"/>
    </xf>
    <xf numFmtId="4" fontId="7" fillId="5" borderId="6" xfId="9" applyNumberFormat="1" applyFont="1" applyFill="1" applyBorder="1" applyProtection="1">
      <alignment horizontal="right" vertical="top" shrinkToFit="1"/>
    </xf>
    <xf numFmtId="164" fontId="7" fillId="5" borderId="20" xfId="10" applyNumberFormat="1" applyFont="1" applyFill="1" applyBorder="1" applyProtection="1">
      <alignment horizontal="right" vertical="top" shrinkToFit="1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2" xfId="6" applyFont="1" applyFill="1">
      <alignment horizontal="center" vertical="center" wrapText="1"/>
    </xf>
    <xf numFmtId="0" fontId="9" fillId="5" borderId="9" xfId="6" applyNumberFormat="1" applyFont="1" applyFill="1" applyBorder="1" applyProtection="1">
      <alignment horizontal="center" vertical="center" wrapText="1"/>
    </xf>
    <xf numFmtId="0" fontId="9" fillId="5" borderId="11" xfId="6" applyFont="1" applyFill="1" applyBorder="1">
      <alignment horizontal="center" vertical="center" wrapText="1"/>
    </xf>
    <xf numFmtId="0" fontId="11" fillId="5" borderId="7" xfId="22" applyNumberFormat="1" applyFont="1" applyFill="1" applyBorder="1" applyAlignment="1" applyProtection="1">
      <alignment horizontal="center" vertical="center" wrapText="1"/>
    </xf>
    <xf numFmtId="4" fontId="11" fillId="5" borderId="8" xfId="22" applyFont="1" applyFill="1" applyBorder="1" applyAlignment="1">
      <alignment horizontal="center" vertical="center" wrapText="1"/>
    </xf>
    <xf numFmtId="0" fontId="7" fillId="5" borderId="5" xfId="6" applyNumberFormat="1" applyFont="1" applyFill="1" applyBorder="1" applyProtection="1">
      <alignment horizontal="center" vertical="center" wrapText="1"/>
    </xf>
    <xf numFmtId="0" fontId="7" fillId="5" borderId="6" xfId="6" applyFont="1" applyFill="1" applyBorder="1">
      <alignment horizontal="center" vertical="center" wrapText="1"/>
    </xf>
    <xf numFmtId="0" fontId="11" fillId="5" borderId="5" xfId="26" applyNumberFormat="1" applyFont="1" applyFill="1" applyBorder="1" applyProtection="1">
      <alignment horizontal="center" vertical="center" wrapText="1"/>
    </xf>
    <xf numFmtId="0" fontId="11" fillId="5" borderId="6" xfId="26" applyFont="1" applyFill="1" applyBorder="1">
      <alignment horizontal="center" vertical="center" wrapText="1"/>
    </xf>
    <xf numFmtId="0" fontId="9" fillId="5" borderId="14" xfId="11" applyNumberFormat="1" applyFont="1" applyFill="1" applyBorder="1" applyProtection="1">
      <alignment horizontal="left"/>
    </xf>
    <xf numFmtId="0" fontId="9" fillId="5" borderId="15" xfId="11" applyFont="1" applyFill="1" applyBorder="1">
      <alignment horizontal="left"/>
    </xf>
    <xf numFmtId="0" fontId="11" fillId="5" borderId="3" xfId="25" applyNumberFormat="1" applyFont="1" applyFill="1" applyBorder="1" applyProtection="1">
      <alignment horizontal="center" vertical="center" wrapText="1"/>
    </xf>
    <xf numFmtId="0" fontId="11" fillId="5" borderId="4" xfId="25" applyFont="1" applyFill="1" applyBorder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1" fillId="5" borderId="3" xfId="26" applyNumberFormat="1" applyFont="1" applyFill="1" applyBorder="1" applyProtection="1">
      <alignment horizontal="center" vertical="center" wrapText="1"/>
    </xf>
    <xf numFmtId="0" fontId="11" fillId="5" borderId="4" xfId="26" applyFont="1" applyFill="1" applyBorder="1">
      <alignment horizontal="center" vertical="center" wrapText="1"/>
    </xf>
  </cellXfs>
  <cellStyles count="27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3" xfId="25"/>
    <cellStyle name="xl53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tabSelected="1" zoomScaleNormal="100" zoomScaleSheetLayoutView="100" workbookViewId="0">
      <pane ySplit="10" topLeftCell="A36" activePane="bottomLeft" state="frozen"/>
      <selection pane="bottomLeft" activeCell="J4" sqref="J4"/>
    </sheetView>
  </sheetViews>
  <sheetFormatPr defaultRowHeight="15" outlineLevelRow="1" x14ac:dyDescent="0.25"/>
  <cols>
    <col min="1" max="1" width="58.140625" style="5" customWidth="1"/>
    <col min="2" max="2" width="5.5703125" style="5" customWidth="1"/>
    <col min="3" max="3" width="6.140625" style="5" customWidth="1"/>
    <col min="4" max="9" width="9.140625" style="5" hidden="1" customWidth="1"/>
    <col min="10" max="10" width="10.42578125" style="5" customWidth="1"/>
    <col min="11" max="19" width="9.140625" style="5" hidden="1"/>
    <col min="20" max="20" width="9.28515625" style="5" customWidth="1"/>
    <col min="21" max="23" width="9.140625" style="5" hidden="1"/>
    <col min="24" max="24" width="10.140625" style="5" customWidth="1"/>
    <col min="25" max="25" width="9.140625" style="5" hidden="1" customWidth="1"/>
    <col min="26" max="26" width="9.140625" style="5" customWidth="1"/>
    <col min="27" max="16384" width="9.140625" style="5"/>
  </cols>
  <sheetData>
    <row r="1" spans="1:26" ht="15.75" x14ac:dyDescent="0.25">
      <c r="A1" s="1"/>
      <c r="B1" s="2"/>
      <c r="C1" s="2"/>
      <c r="D1" s="2"/>
      <c r="E1" s="2"/>
      <c r="F1" s="2"/>
      <c r="G1" s="2"/>
      <c r="H1" s="2"/>
      <c r="I1" s="2"/>
      <c r="J1" s="12" t="s">
        <v>59</v>
      </c>
      <c r="K1" s="1"/>
      <c r="L1" s="3"/>
      <c r="M1" s="3"/>
      <c r="N1" s="3"/>
      <c r="O1" s="3"/>
      <c r="P1" s="3"/>
      <c r="Q1" s="3"/>
      <c r="R1" s="3"/>
      <c r="S1" s="3"/>
      <c r="U1" s="3"/>
      <c r="V1" s="3"/>
      <c r="W1" s="3"/>
      <c r="X1" s="3"/>
      <c r="Y1" s="3"/>
      <c r="Z1" s="4"/>
    </row>
    <row r="2" spans="1:26" x14ac:dyDescent="0.25">
      <c r="A2" s="1"/>
      <c r="B2" s="2"/>
      <c r="C2" s="2"/>
      <c r="D2" s="2"/>
      <c r="E2" s="2"/>
      <c r="F2" s="2"/>
      <c r="G2" s="2"/>
      <c r="H2" s="2"/>
      <c r="I2" s="2"/>
      <c r="J2" s="13" t="s">
        <v>60</v>
      </c>
      <c r="K2" s="1"/>
      <c r="L2" s="3"/>
      <c r="M2" s="3"/>
      <c r="N2" s="3"/>
      <c r="O2" s="3"/>
      <c r="P2" s="3"/>
      <c r="Q2" s="3"/>
      <c r="R2" s="3"/>
      <c r="S2" s="3"/>
      <c r="U2" s="3"/>
      <c r="V2" s="3"/>
      <c r="W2" s="3"/>
      <c r="X2" s="3"/>
      <c r="Y2" s="3"/>
      <c r="Z2" s="4"/>
    </row>
    <row r="3" spans="1:26" x14ac:dyDescent="0.25">
      <c r="A3" s="1"/>
      <c r="B3" s="2"/>
      <c r="C3" s="2"/>
      <c r="D3" s="2"/>
      <c r="E3" s="2"/>
      <c r="F3" s="2"/>
      <c r="G3" s="2"/>
      <c r="H3" s="2"/>
      <c r="I3" s="2"/>
      <c r="J3" s="13" t="s">
        <v>61</v>
      </c>
      <c r="K3" s="1"/>
      <c r="L3" s="3"/>
      <c r="M3" s="3"/>
      <c r="N3" s="3"/>
      <c r="O3" s="3"/>
      <c r="P3" s="3"/>
      <c r="Q3" s="3"/>
      <c r="R3" s="3"/>
      <c r="S3" s="3"/>
      <c r="U3" s="3"/>
      <c r="V3" s="3"/>
      <c r="W3" s="3"/>
      <c r="X3" s="3"/>
      <c r="Y3" s="3"/>
      <c r="Z3" s="4"/>
    </row>
    <row r="4" spans="1:26" x14ac:dyDescent="0.25">
      <c r="A4" s="1"/>
      <c r="B4" s="2"/>
      <c r="C4" s="2"/>
      <c r="D4" s="2"/>
      <c r="E4" s="2"/>
      <c r="F4" s="2"/>
      <c r="G4" s="2"/>
      <c r="H4" s="2"/>
      <c r="I4" s="2"/>
      <c r="J4" s="13" t="s">
        <v>70</v>
      </c>
      <c r="K4" s="1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4"/>
    </row>
    <row r="5" spans="1:26" ht="18.75" x14ac:dyDescent="0.3">
      <c r="A5" s="49" t="s">
        <v>62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3"/>
      <c r="Z5" s="4"/>
    </row>
    <row r="6" spans="1:26" ht="15.75" x14ac:dyDescent="0.25">
      <c r="A6" s="50" t="s">
        <v>63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6"/>
      <c r="Z6" s="4"/>
    </row>
    <row r="7" spans="1:26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6"/>
      <c r="Z7" s="4"/>
    </row>
    <row r="8" spans="1:26" ht="15.75" thickBo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 t="s">
        <v>45</v>
      </c>
      <c r="Y8" s="8"/>
      <c r="Z8" s="4"/>
    </row>
    <row r="9" spans="1:26" x14ac:dyDescent="0.25">
      <c r="A9" s="35" t="s">
        <v>0</v>
      </c>
      <c r="B9" s="37" t="s">
        <v>1</v>
      </c>
      <c r="C9" s="47" t="s">
        <v>58</v>
      </c>
      <c r="D9" s="39" t="s">
        <v>2</v>
      </c>
      <c r="E9" s="39" t="s">
        <v>2</v>
      </c>
      <c r="F9" s="39" t="s">
        <v>2</v>
      </c>
      <c r="G9" s="39" t="s">
        <v>2</v>
      </c>
      <c r="H9" s="39" t="s">
        <v>2</v>
      </c>
      <c r="I9" s="39" t="s">
        <v>2</v>
      </c>
      <c r="J9" s="45" t="s">
        <v>55</v>
      </c>
      <c r="K9" s="39" t="s">
        <v>2</v>
      </c>
      <c r="L9" s="39" t="s">
        <v>2</v>
      </c>
      <c r="M9" s="39" t="s">
        <v>2</v>
      </c>
      <c r="N9" s="39" t="s">
        <v>2</v>
      </c>
      <c r="O9" s="39" t="s">
        <v>2</v>
      </c>
      <c r="P9" s="39" t="s">
        <v>2</v>
      </c>
      <c r="Q9" s="39" t="s">
        <v>2</v>
      </c>
      <c r="R9" s="39" t="s">
        <v>2</v>
      </c>
      <c r="S9" s="10" t="s">
        <v>2</v>
      </c>
      <c r="T9" s="41" t="s">
        <v>56</v>
      </c>
      <c r="U9" s="39" t="s">
        <v>2</v>
      </c>
      <c r="V9" s="39" t="s">
        <v>2</v>
      </c>
      <c r="W9" s="10" t="s">
        <v>2</v>
      </c>
      <c r="X9" s="51" t="s">
        <v>57</v>
      </c>
      <c r="Y9" s="33" t="s">
        <v>2</v>
      </c>
      <c r="Z9" s="4"/>
    </row>
    <row r="10" spans="1:26" ht="15.75" thickBot="1" x14ac:dyDescent="0.3">
      <c r="A10" s="36"/>
      <c r="B10" s="38"/>
      <c r="C10" s="48"/>
      <c r="D10" s="40"/>
      <c r="E10" s="40"/>
      <c r="F10" s="40"/>
      <c r="G10" s="40"/>
      <c r="H10" s="40"/>
      <c r="I10" s="40"/>
      <c r="J10" s="46"/>
      <c r="K10" s="40"/>
      <c r="L10" s="40"/>
      <c r="M10" s="40"/>
      <c r="N10" s="40"/>
      <c r="O10" s="40"/>
      <c r="P10" s="40"/>
      <c r="Q10" s="40"/>
      <c r="R10" s="40"/>
      <c r="S10" s="11"/>
      <c r="T10" s="42"/>
      <c r="U10" s="40"/>
      <c r="V10" s="40"/>
      <c r="W10" s="11"/>
      <c r="X10" s="52"/>
      <c r="Y10" s="34"/>
      <c r="Z10" s="4"/>
    </row>
    <row r="11" spans="1:26" x14ac:dyDescent="0.25">
      <c r="A11" s="18" t="s">
        <v>3</v>
      </c>
      <c r="B11" s="19" t="s">
        <v>46</v>
      </c>
      <c r="C11" s="19" t="s">
        <v>47</v>
      </c>
      <c r="D11" s="20"/>
      <c r="E11" s="20"/>
      <c r="F11" s="20"/>
      <c r="G11" s="20"/>
      <c r="H11" s="20"/>
      <c r="I11" s="21">
        <v>0</v>
      </c>
      <c r="J11" s="21">
        <v>43303.476150000002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26360.653350000001</v>
      </c>
      <c r="T11" s="21">
        <v>42649.586210000001</v>
      </c>
      <c r="U11" s="21">
        <v>0</v>
      </c>
      <c r="V11" s="21">
        <v>0</v>
      </c>
      <c r="W11" s="21">
        <v>42649.586210000001</v>
      </c>
      <c r="X11" s="22">
        <f>T11/J11*100</f>
        <v>98.489982795526672</v>
      </c>
      <c r="Y11" s="17">
        <v>0</v>
      </c>
      <c r="Z11" s="4"/>
    </row>
    <row r="12" spans="1:26" ht="27.75" customHeight="1" outlineLevel="1" x14ac:dyDescent="0.25">
      <c r="A12" s="23" t="s">
        <v>4</v>
      </c>
      <c r="B12" s="24" t="s">
        <v>46</v>
      </c>
      <c r="C12" s="24" t="s">
        <v>48</v>
      </c>
      <c r="D12" s="25"/>
      <c r="E12" s="25"/>
      <c r="F12" s="25"/>
      <c r="G12" s="25"/>
      <c r="H12" s="25"/>
      <c r="I12" s="26">
        <v>0</v>
      </c>
      <c r="J12" s="26">
        <v>1249.5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1249.5</v>
      </c>
      <c r="U12" s="26">
        <v>0</v>
      </c>
      <c r="V12" s="26">
        <v>0</v>
      </c>
      <c r="W12" s="26">
        <v>1249.5</v>
      </c>
      <c r="X12" s="27">
        <f t="shared" ref="X12:X52" si="0">T12/J12*100</f>
        <v>100</v>
      </c>
      <c r="Y12" s="17">
        <v>0</v>
      </c>
      <c r="Z12" s="4"/>
    </row>
    <row r="13" spans="1:26" ht="41.25" customHeight="1" outlineLevel="1" x14ac:dyDescent="0.25">
      <c r="A13" s="23" t="s">
        <v>5</v>
      </c>
      <c r="B13" s="24" t="s">
        <v>46</v>
      </c>
      <c r="C13" s="24" t="s">
        <v>49</v>
      </c>
      <c r="D13" s="25"/>
      <c r="E13" s="25"/>
      <c r="F13" s="25"/>
      <c r="G13" s="25"/>
      <c r="H13" s="25"/>
      <c r="I13" s="26">
        <v>0</v>
      </c>
      <c r="J13" s="26">
        <v>27202.112440000001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20315.784060000002</v>
      </c>
      <c r="T13" s="26">
        <v>26701.339110000001</v>
      </c>
      <c r="U13" s="26">
        <v>0</v>
      </c>
      <c r="V13" s="26">
        <v>0</v>
      </c>
      <c r="W13" s="26">
        <v>26701.339110000001</v>
      </c>
      <c r="X13" s="27">
        <f t="shared" si="0"/>
        <v>98.159064553885074</v>
      </c>
      <c r="Y13" s="17">
        <v>0</v>
      </c>
      <c r="Z13" s="4"/>
    </row>
    <row r="14" spans="1:26" outlineLevel="1" x14ac:dyDescent="0.25">
      <c r="A14" s="23" t="s">
        <v>6</v>
      </c>
      <c r="B14" s="24" t="s">
        <v>46</v>
      </c>
      <c r="C14" s="24" t="s">
        <v>50</v>
      </c>
      <c r="D14" s="25"/>
      <c r="E14" s="25"/>
      <c r="F14" s="25"/>
      <c r="G14" s="25"/>
      <c r="H14" s="25"/>
      <c r="I14" s="26">
        <v>0</v>
      </c>
      <c r="J14" s="26">
        <v>1.2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0.59399999999999997</v>
      </c>
      <c r="T14" s="26">
        <v>0.29699999999999999</v>
      </c>
      <c r="U14" s="26">
        <v>0</v>
      </c>
      <c r="V14" s="26">
        <v>0</v>
      </c>
      <c r="W14" s="26">
        <v>0.29699999999999999</v>
      </c>
      <c r="X14" s="27">
        <f t="shared" si="0"/>
        <v>24.75</v>
      </c>
      <c r="Y14" s="17">
        <v>0</v>
      </c>
      <c r="Z14" s="4"/>
    </row>
    <row r="15" spans="1:26" ht="26.25" customHeight="1" outlineLevel="1" x14ac:dyDescent="0.25">
      <c r="A15" s="23" t="s">
        <v>7</v>
      </c>
      <c r="B15" s="24" t="s">
        <v>46</v>
      </c>
      <c r="C15" s="24" t="s">
        <v>51</v>
      </c>
      <c r="D15" s="25"/>
      <c r="E15" s="25"/>
      <c r="F15" s="25"/>
      <c r="G15" s="25"/>
      <c r="H15" s="25"/>
      <c r="I15" s="26">
        <v>0</v>
      </c>
      <c r="J15" s="26">
        <v>656.2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656.02147000000002</v>
      </c>
      <c r="U15" s="26">
        <v>0</v>
      </c>
      <c r="V15" s="26">
        <v>0</v>
      </c>
      <c r="W15" s="26">
        <v>656.02147000000002</v>
      </c>
      <c r="X15" s="27">
        <f t="shared" si="0"/>
        <v>99.972793355684246</v>
      </c>
      <c r="Y15" s="17">
        <v>0</v>
      </c>
      <c r="Z15" s="4"/>
    </row>
    <row r="16" spans="1:26" outlineLevel="1" x14ac:dyDescent="0.25">
      <c r="A16" s="23" t="s">
        <v>8</v>
      </c>
      <c r="B16" s="24" t="s">
        <v>46</v>
      </c>
      <c r="C16" s="24" t="s">
        <v>52</v>
      </c>
      <c r="D16" s="25"/>
      <c r="E16" s="25"/>
      <c r="F16" s="25"/>
      <c r="G16" s="25"/>
      <c r="H16" s="25"/>
      <c r="I16" s="26">
        <v>0</v>
      </c>
      <c r="J16" s="26">
        <v>200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200</v>
      </c>
      <c r="U16" s="26">
        <v>0</v>
      </c>
      <c r="V16" s="26">
        <v>0</v>
      </c>
      <c r="W16" s="26">
        <v>200</v>
      </c>
      <c r="X16" s="27">
        <f t="shared" si="0"/>
        <v>100</v>
      </c>
      <c r="Y16" s="17">
        <v>0</v>
      </c>
      <c r="Z16" s="4"/>
    </row>
    <row r="17" spans="1:26" outlineLevel="1" x14ac:dyDescent="0.25">
      <c r="A17" s="23" t="s">
        <v>9</v>
      </c>
      <c r="B17" s="24" t="s">
        <v>46</v>
      </c>
      <c r="C17" s="24" t="s">
        <v>54</v>
      </c>
      <c r="D17" s="25"/>
      <c r="E17" s="25"/>
      <c r="F17" s="25"/>
      <c r="G17" s="25"/>
      <c r="H17" s="25"/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7" t="e">
        <f t="shared" si="0"/>
        <v>#DIV/0!</v>
      </c>
      <c r="Y17" s="17">
        <v>0</v>
      </c>
      <c r="Z17" s="4"/>
    </row>
    <row r="18" spans="1:26" outlineLevel="1" x14ac:dyDescent="0.25">
      <c r="A18" s="23" t="s">
        <v>10</v>
      </c>
      <c r="B18" s="24" t="s">
        <v>46</v>
      </c>
      <c r="C18" s="24" t="s">
        <v>53</v>
      </c>
      <c r="D18" s="25"/>
      <c r="E18" s="25"/>
      <c r="F18" s="25"/>
      <c r="G18" s="25"/>
      <c r="H18" s="25"/>
      <c r="I18" s="26">
        <v>0</v>
      </c>
      <c r="J18" s="26">
        <v>13994.46371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6044.2752899999996</v>
      </c>
      <c r="T18" s="26">
        <v>13842.42863</v>
      </c>
      <c r="U18" s="26">
        <v>0</v>
      </c>
      <c r="V18" s="26">
        <v>0</v>
      </c>
      <c r="W18" s="26">
        <v>13842.42863</v>
      </c>
      <c r="X18" s="27">
        <f t="shared" si="0"/>
        <v>98.91360552893957</v>
      </c>
      <c r="Y18" s="17">
        <v>0</v>
      </c>
      <c r="Z18" s="4"/>
    </row>
    <row r="19" spans="1:26" ht="25.5" x14ac:dyDescent="0.25">
      <c r="A19" s="23" t="s">
        <v>11</v>
      </c>
      <c r="B19" s="24" t="s">
        <v>64</v>
      </c>
      <c r="C19" s="24" t="s">
        <v>47</v>
      </c>
      <c r="D19" s="25"/>
      <c r="E19" s="25"/>
      <c r="F19" s="25"/>
      <c r="G19" s="25"/>
      <c r="H19" s="25"/>
      <c r="I19" s="26">
        <v>0</v>
      </c>
      <c r="J19" s="26">
        <v>1087.7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1085.2477200000001</v>
      </c>
      <c r="U19" s="26">
        <v>0</v>
      </c>
      <c r="V19" s="26">
        <v>0</v>
      </c>
      <c r="W19" s="26">
        <v>1085.2477200000001</v>
      </c>
      <c r="X19" s="27">
        <f t="shared" si="0"/>
        <v>99.774544451595119</v>
      </c>
      <c r="Y19" s="17">
        <v>0</v>
      </c>
      <c r="Z19" s="4"/>
    </row>
    <row r="20" spans="1:26" ht="24.75" customHeight="1" outlineLevel="1" x14ac:dyDescent="0.25">
      <c r="A20" s="23" t="s">
        <v>12</v>
      </c>
      <c r="B20" s="24" t="s">
        <v>64</v>
      </c>
      <c r="C20" s="24" t="s">
        <v>65</v>
      </c>
      <c r="D20" s="25"/>
      <c r="E20" s="25"/>
      <c r="F20" s="25"/>
      <c r="G20" s="25"/>
      <c r="H20" s="25"/>
      <c r="I20" s="26">
        <v>0</v>
      </c>
      <c r="J20" s="26">
        <v>1078.8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1076.34772</v>
      </c>
      <c r="U20" s="26">
        <v>0</v>
      </c>
      <c r="V20" s="26">
        <v>0</v>
      </c>
      <c r="W20" s="26">
        <v>1076.34772</v>
      </c>
      <c r="X20" s="27">
        <f t="shared" si="0"/>
        <v>99.772684464219509</v>
      </c>
      <c r="Y20" s="17">
        <v>0</v>
      </c>
      <c r="Z20" s="4"/>
    </row>
    <row r="21" spans="1:26" ht="25.5" outlineLevel="1" x14ac:dyDescent="0.25">
      <c r="A21" s="23" t="s">
        <v>13</v>
      </c>
      <c r="B21" s="24" t="s">
        <v>64</v>
      </c>
      <c r="C21" s="24" t="s">
        <v>66</v>
      </c>
      <c r="D21" s="25"/>
      <c r="E21" s="25"/>
      <c r="F21" s="25"/>
      <c r="G21" s="25"/>
      <c r="H21" s="25"/>
      <c r="I21" s="26">
        <v>0</v>
      </c>
      <c r="J21" s="26">
        <v>8.9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8.9</v>
      </c>
      <c r="U21" s="26">
        <v>0</v>
      </c>
      <c r="V21" s="26">
        <v>0</v>
      </c>
      <c r="W21" s="26">
        <v>8.9</v>
      </c>
      <c r="X21" s="27">
        <f t="shared" si="0"/>
        <v>100</v>
      </c>
      <c r="Y21" s="17">
        <v>0</v>
      </c>
      <c r="Z21" s="4"/>
    </row>
    <row r="22" spans="1:26" x14ac:dyDescent="0.25">
      <c r="A22" s="23" t="s">
        <v>14</v>
      </c>
      <c r="B22" s="24" t="s">
        <v>49</v>
      </c>
      <c r="C22" s="24" t="s">
        <v>47</v>
      </c>
      <c r="D22" s="25"/>
      <c r="E22" s="25"/>
      <c r="F22" s="25"/>
      <c r="G22" s="25"/>
      <c r="H22" s="25"/>
      <c r="I22" s="26">
        <v>0</v>
      </c>
      <c r="J22" s="26">
        <v>34138.995000000003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53063.314960000003</v>
      </c>
      <c r="T22" s="26">
        <v>33019.736409999998</v>
      </c>
      <c r="U22" s="26">
        <v>0</v>
      </c>
      <c r="V22" s="26">
        <v>0</v>
      </c>
      <c r="W22" s="26">
        <v>33019.736409999998</v>
      </c>
      <c r="X22" s="27">
        <f t="shared" si="0"/>
        <v>96.721465907241836</v>
      </c>
      <c r="Y22" s="17">
        <v>0</v>
      </c>
      <c r="Z22" s="4"/>
    </row>
    <row r="23" spans="1:26" outlineLevel="1" x14ac:dyDescent="0.25">
      <c r="A23" s="23" t="s">
        <v>15</v>
      </c>
      <c r="B23" s="24" t="s">
        <v>49</v>
      </c>
      <c r="C23" s="24" t="s">
        <v>50</v>
      </c>
      <c r="D23" s="25"/>
      <c r="E23" s="25"/>
      <c r="F23" s="25"/>
      <c r="G23" s="25"/>
      <c r="H23" s="25"/>
      <c r="I23" s="26">
        <v>0</v>
      </c>
      <c r="J23" s="26">
        <v>144.29499999999999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0.58896000000000004</v>
      </c>
      <c r="T23" s="26">
        <v>0.29448000000000002</v>
      </c>
      <c r="U23" s="26">
        <v>0</v>
      </c>
      <c r="V23" s="26">
        <v>0</v>
      </c>
      <c r="W23" s="26">
        <v>0.29448000000000002</v>
      </c>
      <c r="X23" s="27">
        <f t="shared" si="0"/>
        <v>0.20408191552028832</v>
      </c>
      <c r="Y23" s="17">
        <v>0</v>
      </c>
      <c r="Z23" s="4"/>
    </row>
    <row r="24" spans="1:26" outlineLevel="1" x14ac:dyDescent="0.25">
      <c r="A24" s="23" t="s">
        <v>16</v>
      </c>
      <c r="B24" s="24" t="s">
        <v>49</v>
      </c>
      <c r="C24" s="24" t="s">
        <v>67</v>
      </c>
      <c r="D24" s="25"/>
      <c r="E24" s="25"/>
      <c r="F24" s="25"/>
      <c r="G24" s="25"/>
      <c r="H24" s="25"/>
      <c r="I24" s="26">
        <v>0</v>
      </c>
      <c r="J24" s="26">
        <v>1089.7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594.77916000000005</v>
      </c>
      <c r="U24" s="26">
        <v>0</v>
      </c>
      <c r="V24" s="26">
        <v>0</v>
      </c>
      <c r="W24" s="26">
        <v>594.77916000000005</v>
      </c>
      <c r="X24" s="27">
        <f t="shared" si="0"/>
        <v>54.581917959071305</v>
      </c>
      <c r="Y24" s="17">
        <v>0</v>
      </c>
      <c r="Z24" s="4"/>
    </row>
    <row r="25" spans="1:26" outlineLevel="1" x14ac:dyDescent="0.25">
      <c r="A25" s="23" t="s">
        <v>17</v>
      </c>
      <c r="B25" s="24" t="s">
        <v>49</v>
      </c>
      <c r="C25" s="24" t="s">
        <v>68</v>
      </c>
      <c r="D25" s="25"/>
      <c r="E25" s="25"/>
      <c r="F25" s="25"/>
      <c r="G25" s="25"/>
      <c r="H25" s="25"/>
      <c r="I25" s="26">
        <v>0</v>
      </c>
      <c r="J25" s="26">
        <v>31789.4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52310.625999999997</v>
      </c>
      <c r="T25" s="26">
        <v>31471.504560000001</v>
      </c>
      <c r="U25" s="26">
        <v>0</v>
      </c>
      <c r="V25" s="26">
        <v>0</v>
      </c>
      <c r="W25" s="26">
        <v>31471.504560000001</v>
      </c>
      <c r="X25" s="27">
        <f t="shared" si="0"/>
        <v>98.999995470188168</v>
      </c>
      <c r="Y25" s="17">
        <v>0</v>
      </c>
      <c r="Z25" s="4"/>
    </row>
    <row r="26" spans="1:26" outlineLevel="1" x14ac:dyDescent="0.25">
      <c r="A26" s="23" t="s">
        <v>18</v>
      </c>
      <c r="B26" s="24" t="s">
        <v>49</v>
      </c>
      <c r="C26" s="24" t="s">
        <v>69</v>
      </c>
      <c r="D26" s="25"/>
      <c r="E26" s="25"/>
      <c r="F26" s="25"/>
      <c r="G26" s="25"/>
      <c r="H26" s="25"/>
      <c r="I26" s="26">
        <v>0</v>
      </c>
      <c r="J26" s="26">
        <v>1115.5999999999999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752.1</v>
      </c>
      <c r="T26" s="26">
        <v>953.15821000000005</v>
      </c>
      <c r="U26" s="26">
        <v>0</v>
      </c>
      <c r="V26" s="26">
        <v>0</v>
      </c>
      <c r="W26" s="26">
        <v>953.15821000000005</v>
      </c>
      <c r="X26" s="27">
        <f t="shared" si="0"/>
        <v>85.439065077088571</v>
      </c>
      <c r="Y26" s="17">
        <v>0</v>
      </c>
      <c r="Z26" s="4"/>
    </row>
    <row r="27" spans="1:26" x14ac:dyDescent="0.25">
      <c r="A27" s="23" t="s">
        <v>19</v>
      </c>
      <c r="B27" s="24" t="s">
        <v>50</v>
      </c>
      <c r="C27" s="24" t="s">
        <v>47</v>
      </c>
      <c r="D27" s="25"/>
      <c r="E27" s="25"/>
      <c r="F27" s="25"/>
      <c r="G27" s="25"/>
      <c r="H27" s="25"/>
      <c r="I27" s="26">
        <v>0</v>
      </c>
      <c r="J27" s="26">
        <v>4471.0238499999996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5376.8</v>
      </c>
      <c r="T27" s="26">
        <v>4450.00119</v>
      </c>
      <c r="U27" s="26">
        <v>0</v>
      </c>
      <c r="V27" s="26">
        <v>0</v>
      </c>
      <c r="W27" s="26">
        <v>4450.00119</v>
      </c>
      <c r="X27" s="27">
        <f t="shared" si="0"/>
        <v>99.529802105618387</v>
      </c>
      <c r="Y27" s="17">
        <v>0</v>
      </c>
      <c r="Z27" s="4"/>
    </row>
    <row r="28" spans="1:26" outlineLevel="1" x14ac:dyDescent="0.25">
      <c r="A28" s="23" t="s">
        <v>20</v>
      </c>
      <c r="B28" s="24" t="s">
        <v>50</v>
      </c>
      <c r="C28" s="24" t="s">
        <v>48</v>
      </c>
      <c r="D28" s="25"/>
      <c r="E28" s="25"/>
      <c r="F28" s="25"/>
      <c r="G28" s="25"/>
      <c r="H28" s="25"/>
      <c r="I28" s="26">
        <v>0</v>
      </c>
      <c r="J28" s="26">
        <v>4338.1238499999999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5111</v>
      </c>
      <c r="T28" s="26">
        <v>4317.1011900000003</v>
      </c>
      <c r="U28" s="26">
        <v>0</v>
      </c>
      <c r="V28" s="26">
        <v>0</v>
      </c>
      <c r="W28" s="26">
        <v>4317.1011900000003</v>
      </c>
      <c r="X28" s="27">
        <f t="shared" si="0"/>
        <v>99.515397422321186</v>
      </c>
      <c r="Y28" s="17">
        <v>0</v>
      </c>
      <c r="Z28" s="4"/>
    </row>
    <row r="29" spans="1:26" outlineLevel="1" x14ac:dyDescent="0.25">
      <c r="A29" s="23" t="s">
        <v>21</v>
      </c>
      <c r="B29" s="24" t="s">
        <v>50</v>
      </c>
      <c r="C29" s="24" t="s">
        <v>64</v>
      </c>
      <c r="D29" s="25"/>
      <c r="E29" s="25"/>
      <c r="F29" s="25"/>
      <c r="G29" s="25"/>
      <c r="H29" s="25"/>
      <c r="I29" s="26">
        <v>0</v>
      </c>
      <c r="J29" s="26">
        <v>132.9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265.8</v>
      </c>
      <c r="T29" s="26">
        <v>132.9</v>
      </c>
      <c r="U29" s="26">
        <v>0</v>
      </c>
      <c r="V29" s="26">
        <v>0</v>
      </c>
      <c r="W29" s="26">
        <v>132.9</v>
      </c>
      <c r="X29" s="27">
        <f t="shared" si="0"/>
        <v>100</v>
      </c>
      <c r="Y29" s="17">
        <v>0</v>
      </c>
      <c r="Z29" s="4"/>
    </row>
    <row r="30" spans="1:26" x14ac:dyDescent="0.25">
      <c r="A30" s="23" t="s">
        <v>22</v>
      </c>
      <c r="B30" s="24" t="s">
        <v>52</v>
      </c>
      <c r="C30" s="24" t="s">
        <v>47</v>
      </c>
      <c r="D30" s="25"/>
      <c r="E30" s="25"/>
      <c r="F30" s="25"/>
      <c r="G30" s="25"/>
      <c r="H30" s="25"/>
      <c r="I30" s="26">
        <v>0</v>
      </c>
      <c r="J30" s="26">
        <v>168288.45323000001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215742.22495999999</v>
      </c>
      <c r="T30" s="26">
        <v>167957.69899999999</v>
      </c>
      <c r="U30" s="26">
        <v>0</v>
      </c>
      <c r="V30" s="26">
        <v>0</v>
      </c>
      <c r="W30" s="26">
        <v>167957.69899999999</v>
      </c>
      <c r="X30" s="27">
        <f t="shared" si="0"/>
        <v>99.803459938188396</v>
      </c>
      <c r="Y30" s="17">
        <v>0</v>
      </c>
      <c r="Z30" s="4"/>
    </row>
    <row r="31" spans="1:26" outlineLevel="1" x14ac:dyDescent="0.25">
      <c r="A31" s="23" t="s">
        <v>23</v>
      </c>
      <c r="B31" s="24" t="s">
        <v>52</v>
      </c>
      <c r="C31" s="24" t="s">
        <v>46</v>
      </c>
      <c r="D31" s="25"/>
      <c r="E31" s="25"/>
      <c r="F31" s="25"/>
      <c r="G31" s="25"/>
      <c r="H31" s="25"/>
      <c r="I31" s="26">
        <v>0</v>
      </c>
      <c r="J31" s="26">
        <v>42647.447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50913.072540000001</v>
      </c>
      <c r="T31" s="26">
        <v>42611.140599999999</v>
      </c>
      <c r="U31" s="26">
        <v>0</v>
      </c>
      <c r="V31" s="26">
        <v>0</v>
      </c>
      <c r="W31" s="26">
        <v>42611.140599999999</v>
      </c>
      <c r="X31" s="27">
        <f t="shared" si="0"/>
        <v>99.914868526596678</v>
      </c>
      <c r="Y31" s="17">
        <v>0</v>
      </c>
      <c r="Z31" s="4"/>
    </row>
    <row r="32" spans="1:26" outlineLevel="1" x14ac:dyDescent="0.25">
      <c r="A32" s="23" t="s">
        <v>24</v>
      </c>
      <c r="B32" s="24" t="s">
        <v>52</v>
      </c>
      <c r="C32" s="24" t="s">
        <v>48</v>
      </c>
      <c r="D32" s="25"/>
      <c r="E32" s="25"/>
      <c r="F32" s="25"/>
      <c r="G32" s="25"/>
      <c r="H32" s="25"/>
      <c r="I32" s="26">
        <v>0</v>
      </c>
      <c r="J32" s="26">
        <v>98936.428750000006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147980.89642</v>
      </c>
      <c r="T32" s="26">
        <v>98683.215119999993</v>
      </c>
      <c r="U32" s="26">
        <v>0</v>
      </c>
      <c r="V32" s="26">
        <v>0</v>
      </c>
      <c r="W32" s="26">
        <v>98683.215119999993</v>
      </c>
      <c r="X32" s="27">
        <f t="shared" si="0"/>
        <v>99.744064311599672</v>
      </c>
      <c r="Y32" s="17">
        <v>0</v>
      </c>
      <c r="Z32" s="4"/>
    </row>
    <row r="33" spans="1:26" outlineLevel="1" x14ac:dyDescent="0.25">
      <c r="A33" s="23" t="s">
        <v>25</v>
      </c>
      <c r="B33" s="24" t="s">
        <v>52</v>
      </c>
      <c r="C33" s="24" t="s">
        <v>64</v>
      </c>
      <c r="D33" s="25"/>
      <c r="E33" s="25"/>
      <c r="F33" s="25"/>
      <c r="G33" s="25"/>
      <c r="H33" s="25"/>
      <c r="I33" s="26">
        <v>0</v>
      </c>
      <c r="J33" s="26">
        <v>24093.287479999999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15761.6</v>
      </c>
      <c r="T33" s="26">
        <v>24071.88781</v>
      </c>
      <c r="U33" s="26">
        <v>0</v>
      </c>
      <c r="V33" s="26">
        <v>0</v>
      </c>
      <c r="W33" s="26">
        <v>24071.88781</v>
      </c>
      <c r="X33" s="27">
        <f t="shared" si="0"/>
        <v>99.911179949943474</v>
      </c>
      <c r="Y33" s="17">
        <v>0</v>
      </c>
      <c r="Z33" s="4"/>
    </row>
    <row r="34" spans="1:26" ht="25.5" outlineLevel="1" x14ac:dyDescent="0.25">
      <c r="A34" s="23" t="s">
        <v>26</v>
      </c>
      <c r="B34" s="24" t="s">
        <v>52</v>
      </c>
      <c r="C34" s="24" t="s">
        <v>50</v>
      </c>
      <c r="D34" s="25"/>
      <c r="E34" s="25"/>
      <c r="F34" s="25"/>
      <c r="G34" s="25"/>
      <c r="H34" s="25"/>
      <c r="I34" s="26">
        <v>0</v>
      </c>
      <c r="J34" s="26">
        <v>59.6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113.256</v>
      </c>
      <c r="T34" s="26">
        <v>56.88</v>
      </c>
      <c r="U34" s="26">
        <v>0</v>
      </c>
      <c r="V34" s="26">
        <v>0</v>
      </c>
      <c r="W34" s="26">
        <v>56.88</v>
      </c>
      <c r="X34" s="27">
        <f t="shared" si="0"/>
        <v>95.436241610738264</v>
      </c>
      <c r="Y34" s="17">
        <v>0</v>
      </c>
      <c r="Z34" s="4"/>
    </row>
    <row r="35" spans="1:26" outlineLevel="1" x14ac:dyDescent="0.25">
      <c r="A35" s="23" t="s">
        <v>27</v>
      </c>
      <c r="B35" s="24" t="s">
        <v>52</v>
      </c>
      <c r="C35" s="24" t="s">
        <v>52</v>
      </c>
      <c r="D35" s="25"/>
      <c r="E35" s="25"/>
      <c r="F35" s="25"/>
      <c r="G35" s="25"/>
      <c r="H35" s="25"/>
      <c r="I35" s="26">
        <v>0</v>
      </c>
      <c r="J35" s="26">
        <v>750.68600000000004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858.6</v>
      </c>
      <c r="T35" s="26">
        <v>736.31751999999994</v>
      </c>
      <c r="U35" s="26">
        <v>0</v>
      </c>
      <c r="V35" s="26">
        <v>0</v>
      </c>
      <c r="W35" s="26">
        <v>736.31751999999994</v>
      </c>
      <c r="X35" s="27">
        <f t="shared" si="0"/>
        <v>98.08595338130722</v>
      </c>
      <c r="Y35" s="17">
        <v>0</v>
      </c>
      <c r="Z35" s="4"/>
    </row>
    <row r="36" spans="1:26" outlineLevel="1" x14ac:dyDescent="0.25">
      <c r="A36" s="23" t="s">
        <v>28</v>
      </c>
      <c r="B36" s="24" t="s">
        <v>52</v>
      </c>
      <c r="C36" s="24" t="s">
        <v>68</v>
      </c>
      <c r="D36" s="25"/>
      <c r="E36" s="25"/>
      <c r="F36" s="25"/>
      <c r="G36" s="25"/>
      <c r="H36" s="25"/>
      <c r="I36" s="26">
        <v>0</v>
      </c>
      <c r="J36" s="26">
        <v>1801.0039999999999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114.8</v>
      </c>
      <c r="T36" s="26">
        <v>1798.2579499999999</v>
      </c>
      <c r="U36" s="26">
        <v>0</v>
      </c>
      <c r="V36" s="26">
        <v>0</v>
      </c>
      <c r="W36" s="26">
        <v>1798.2579499999999</v>
      </c>
      <c r="X36" s="27">
        <f t="shared" si="0"/>
        <v>99.847526712877936</v>
      </c>
      <c r="Y36" s="17">
        <v>0</v>
      </c>
      <c r="Z36" s="4"/>
    </row>
    <row r="37" spans="1:26" x14ac:dyDescent="0.25">
      <c r="A37" s="23" t="s">
        <v>29</v>
      </c>
      <c r="B37" s="24" t="s">
        <v>67</v>
      </c>
      <c r="C37" s="24" t="s">
        <v>47</v>
      </c>
      <c r="D37" s="25"/>
      <c r="E37" s="25"/>
      <c r="F37" s="25"/>
      <c r="G37" s="25"/>
      <c r="H37" s="25"/>
      <c r="I37" s="26">
        <v>0</v>
      </c>
      <c r="J37" s="26">
        <v>40911.754999999997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36268.998</v>
      </c>
      <c r="T37" s="26">
        <v>40702.339350000002</v>
      </c>
      <c r="U37" s="26">
        <v>0</v>
      </c>
      <c r="V37" s="26">
        <v>0</v>
      </c>
      <c r="W37" s="26">
        <v>40702.339350000002</v>
      </c>
      <c r="X37" s="27">
        <f t="shared" si="0"/>
        <v>99.488128411993088</v>
      </c>
      <c r="Y37" s="17">
        <v>0</v>
      </c>
      <c r="Z37" s="4"/>
    </row>
    <row r="38" spans="1:26" outlineLevel="1" x14ac:dyDescent="0.25">
      <c r="A38" s="23" t="s">
        <v>30</v>
      </c>
      <c r="B38" s="24" t="s">
        <v>67</v>
      </c>
      <c r="C38" s="24" t="s">
        <v>46</v>
      </c>
      <c r="D38" s="25"/>
      <c r="E38" s="25"/>
      <c r="F38" s="25"/>
      <c r="G38" s="25"/>
      <c r="H38" s="25"/>
      <c r="I38" s="26">
        <v>0</v>
      </c>
      <c r="J38" s="26">
        <v>40911.754999999997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36268.998</v>
      </c>
      <c r="T38" s="26">
        <v>40702.339350000002</v>
      </c>
      <c r="U38" s="26">
        <v>0</v>
      </c>
      <c r="V38" s="26">
        <v>0</v>
      </c>
      <c r="W38" s="26">
        <v>40702.339350000002</v>
      </c>
      <c r="X38" s="27">
        <f t="shared" si="0"/>
        <v>99.488128411993088</v>
      </c>
      <c r="Y38" s="17">
        <v>0</v>
      </c>
      <c r="Z38" s="4"/>
    </row>
    <row r="39" spans="1:26" x14ac:dyDescent="0.25">
      <c r="A39" s="23" t="s">
        <v>31</v>
      </c>
      <c r="B39" s="24" t="s">
        <v>68</v>
      </c>
      <c r="C39" s="24" t="s">
        <v>47</v>
      </c>
      <c r="D39" s="25"/>
      <c r="E39" s="25"/>
      <c r="F39" s="25"/>
      <c r="G39" s="25"/>
      <c r="H39" s="25"/>
      <c r="I39" s="26">
        <v>0</v>
      </c>
      <c r="J39" s="26">
        <v>22.8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18.3</v>
      </c>
      <c r="U39" s="26">
        <v>0</v>
      </c>
      <c r="V39" s="26">
        <v>0</v>
      </c>
      <c r="W39" s="26">
        <v>18.3</v>
      </c>
      <c r="X39" s="27">
        <f t="shared" si="0"/>
        <v>80.26315789473685</v>
      </c>
      <c r="Y39" s="17">
        <v>0</v>
      </c>
      <c r="Z39" s="4"/>
    </row>
    <row r="40" spans="1:26" outlineLevel="1" x14ac:dyDescent="0.25">
      <c r="A40" s="23" t="s">
        <v>32</v>
      </c>
      <c r="B40" s="24" t="s">
        <v>68</v>
      </c>
      <c r="C40" s="24" t="s">
        <v>46</v>
      </c>
      <c r="D40" s="25"/>
      <c r="E40" s="25"/>
      <c r="F40" s="25"/>
      <c r="G40" s="25"/>
      <c r="H40" s="25"/>
      <c r="I40" s="26">
        <v>0</v>
      </c>
      <c r="J40" s="26">
        <v>22.8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18.3</v>
      </c>
      <c r="U40" s="26">
        <v>0</v>
      </c>
      <c r="V40" s="26">
        <v>0</v>
      </c>
      <c r="W40" s="26">
        <v>18.3</v>
      </c>
      <c r="X40" s="27">
        <f t="shared" si="0"/>
        <v>80.26315789473685</v>
      </c>
      <c r="Y40" s="17">
        <v>0</v>
      </c>
      <c r="Z40" s="4"/>
    </row>
    <row r="41" spans="1:26" x14ac:dyDescent="0.25">
      <c r="A41" s="23" t="s">
        <v>33</v>
      </c>
      <c r="B41" s="24" t="s">
        <v>65</v>
      </c>
      <c r="C41" s="24" t="s">
        <v>47</v>
      </c>
      <c r="D41" s="25"/>
      <c r="E41" s="25"/>
      <c r="F41" s="25"/>
      <c r="G41" s="25"/>
      <c r="H41" s="25"/>
      <c r="I41" s="26">
        <v>0</v>
      </c>
      <c r="J41" s="26">
        <v>22479.536769999999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35949.975400000003</v>
      </c>
      <c r="T41" s="26">
        <v>21256.948499999999</v>
      </c>
      <c r="U41" s="26">
        <v>0</v>
      </c>
      <c r="V41" s="26">
        <v>0</v>
      </c>
      <c r="W41" s="26">
        <v>21256.948499999999</v>
      </c>
      <c r="X41" s="27">
        <f t="shared" si="0"/>
        <v>94.561328009073563</v>
      </c>
      <c r="Y41" s="17">
        <v>0</v>
      </c>
      <c r="Z41" s="4"/>
    </row>
    <row r="42" spans="1:26" outlineLevel="1" x14ac:dyDescent="0.25">
      <c r="A42" s="23" t="s">
        <v>34</v>
      </c>
      <c r="B42" s="24" t="s">
        <v>65</v>
      </c>
      <c r="C42" s="24" t="s">
        <v>46</v>
      </c>
      <c r="D42" s="25"/>
      <c r="E42" s="25"/>
      <c r="F42" s="25"/>
      <c r="G42" s="25"/>
      <c r="H42" s="25"/>
      <c r="I42" s="26">
        <v>0</v>
      </c>
      <c r="J42" s="26">
        <v>1403.3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1395.377</v>
      </c>
      <c r="U42" s="26">
        <v>0</v>
      </c>
      <c r="V42" s="26">
        <v>0</v>
      </c>
      <c r="W42" s="26">
        <v>1395.377</v>
      </c>
      <c r="X42" s="27">
        <f t="shared" si="0"/>
        <v>99.435402266087081</v>
      </c>
      <c r="Y42" s="17">
        <v>0</v>
      </c>
      <c r="Z42" s="4"/>
    </row>
    <row r="43" spans="1:26" outlineLevel="1" x14ac:dyDescent="0.25">
      <c r="A43" s="23" t="s">
        <v>35</v>
      </c>
      <c r="B43" s="24" t="s">
        <v>65</v>
      </c>
      <c r="C43" s="24" t="s">
        <v>64</v>
      </c>
      <c r="D43" s="25"/>
      <c r="E43" s="25"/>
      <c r="F43" s="25"/>
      <c r="G43" s="25"/>
      <c r="H43" s="25"/>
      <c r="I43" s="26">
        <v>0</v>
      </c>
      <c r="J43" s="26">
        <v>7692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14849.3511</v>
      </c>
      <c r="T43" s="26">
        <v>7424.6755499999999</v>
      </c>
      <c r="U43" s="26">
        <v>0</v>
      </c>
      <c r="V43" s="26">
        <v>0</v>
      </c>
      <c r="W43" s="26">
        <v>7424.6755499999999</v>
      </c>
      <c r="X43" s="27">
        <f t="shared" si="0"/>
        <v>96.524643135725427</v>
      </c>
      <c r="Y43" s="17">
        <v>0</v>
      </c>
      <c r="Z43" s="4"/>
    </row>
    <row r="44" spans="1:26" outlineLevel="1" x14ac:dyDescent="0.25">
      <c r="A44" s="23" t="s">
        <v>36</v>
      </c>
      <c r="B44" s="24" t="s">
        <v>65</v>
      </c>
      <c r="C44" s="24" t="s">
        <v>49</v>
      </c>
      <c r="D44" s="25"/>
      <c r="E44" s="25"/>
      <c r="F44" s="25"/>
      <c r="G44" s="25"/>
      <c r="H44" s="25"/>
      <c r="I44" s="26">
        <v>0</v>
      </c>
      <c r="J44" s="26">
        <v>13384.23677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21100.624299999999</v>
      </c>
      <c r="T44" s="26">
        <v>12436.89595</v>
      </c>
      <c r="U44" s="26">
        <v>0</v>
      </c>
      <c r="V44" s="26">
        <v>0</v>
      </c>
      <c r="W44" s="26">
        <v>12436.89595</v>
      </c>
      <c r="X44" s="27">
        <f t="shared" si="0"/>
        <v>92.921966068895244</v>
      </c>
      <c r="Y44" s="17">
        <v>0</v>
      </c>
      <c r="Z44" s="4"/>
    </row>
    <row r="45" spans="1:26" x14ac:dyDescent="0.25">
      <c r="A45" s="23" t="s">
        <v>37</v>
      </c>
      <c r="B45" s="24" t="s">
        <v>54</v>
      </c>
      <c r="C45" s="24" t="s">
        <v>47</v>
      </c>
      <c r="D45" s="25"/>
      <c r="E45" s="25"/>
      <c r="F45" s="25"/>
      <c r="G45" s="25"/>
      <c r="H45" s="25"/>
      <c r="I45" s="26">
        <v>0</v>
      </c>
      <c r="J45" s="26">
        <v>67.7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53.923999999999999</v>
      </c>
      <c r="U45" s="26">
        <v>0</v>
      </c>
      <c r="V45" s="26">
        <v>0</v>
      </c>
      <c r="W45" s="26">
        <v>53.923999999999999</v>
      </c>
      <c r="X45" s="27">
        <f t="shared" si="0"/>
        <v>79.651403249630718</v>
      </c>
      <c r="Y45" s="17">
        <v>0</v>
      </c>
      <c r="Z45" s="4"/>
    </row>
    <row r="46" spans="1:26" outlineLevel="1" x14ac:dyDescent="0.25">
      <c r="A46" s="23" t="s">
        <v>38</v>
      </c>
      <c r="B46" s="24" t="s">
        <v>54</v>
      </c>
      <c r="C46" s="24" t="s">
        <v>48</v>
      </c>
      <c r="D46" s="25"/>
      <c r="E46" s="25"/>
      <c r="F46" s="25"/>
      <c r="G46" s="25"/>
      <c r="H46" s="25"/>
      <c r="I46" s="26">
        <v>0</v>
      </c>
      <c r="J46" s="26">
        <v>67.7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53.923999999999999</v>
      </c>
      <c r="U46" s="26">
        <v>0</v>
      </c>
      <c r="V46" s="26">
        <v>0</v>
      </c>
      <c r="W46" s="26">
        <v>53.923999999999999</v>
      </c>
      <c r="X46" s="27">
        <f t="shared" si="0"/>
        <v>79.651403249630718</v>
      </c>
      <c r="Y46" s="17">
        <v>0</v>
      </c>
      <c r="Z46" s="4"/>
    </row>
    <row r="47" spans="1:26" ht="25.5" x14ac:dyDescent="0.25">
      <c r="A47" s="23" t="s">
        <v>39</v>
      </c>
      <c r="B47" s="24" t="s">
        <v>64</v>
      </c>
      <c r="C47" s="24" t="s">
        <v>47</v>
      </c>
      <c r="D47" s="25"/>
      <c r="E47" s="25"/>
      <c r="F47" s="25"/>
      <c r="G47" s="25"/>
      <c r="H47" s="25"/>
      <c r="I47" s="26">
        <v>0</v>
      </c>
      <c r="J47" s="26">
        <v>1302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1029.2763600000001</v>
      </c>
      <c r="U47" s="26">
        <v>0</v>
      </c>
      <c r="V47" s="26">
        <v>0</v>
      </c>
      <c r="W47" s="26">
        <v>1029.2763600000001</v>
      </c>
      <c r="X47" s="27">
        <f t="shared" si="0"/>
        <v>79.053483870967739</v>
      </c>
      <c r="Y47" s="17">
        <v>0</v>
      </c>
      <c r="Z47" s="4"/>
    </row>
    <row r="48" spans="1:26" ht="25.5" outlineLevel="1" x14ac:dyDescent="0.25">
      <c r="A48" s="23" t="s">
        <v>40</v>
      </c>
      <c r="B48" s="24" t="s">
        <v>53</v>
      </c>
      <c r="C48" s="24" t="s">
        <v>46</v>
      </c>
      <c r="D48" s="25"/>
      <c r="E48" s="25"/>
      <c r="F48" s="25"/>
      <c r="G48" s="25"/>
      <c r="H48" s="25"/>
      <c r="I48" s="26">
        <v>0</v>
      </c>
      <c r="J48" s="26">
        <v>1302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1029.2763600000001</v>
      </c>
      <c r="U48" s="26">
        <v>0</v>
      </c>
      <c r="V48" s="26">
        <v>0</v>
      </c>
      <c r="W48" s="26">
        <v>1029.2763600000001</v>
      </c>
      <c r="X48" s="27">
        <f t="shared" si="0"/>
        <v>79.053483870967739</v>
      </c>
      <c r="Y48" s="17">
        <v>0</v>
      </c>
      <c r="Z48" s="4"/>
    </row>
    <row r="49" spans="1:26" ht="28.5" customHeight="1" x14ac:dyDescent="0.25">
      <c r="A49" s="23" t="s">
        <v>41</v>
      </c>
      <c r="B49" s="24" t="s">
        <v>66</v>
      </c>
      <c r="C49" s="24" t="s">
        <v>47</v>
      </c>
      <c r="D49" s="25"/>
      <c r="E49" s="25"/>
      <c r="F49" s="25"/>
      <c r="G49" s="25"/>
      <c r="H49" s="25"/>
      <c r="I49" s="26">
        <v>0</v>
      </c>
      <c r="J49" s="26">
        <v>21483.723000000002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7863.2190399999999</v>
      </c>
      <c r="T49" s="26">
        <v>21203.809519999999</v>
      </c>
      <c r="U49" s="26">
        <v>0</v>
      </c>
      <c r="V49" s="26">
        <v>0</v>
      </c>
      <c r="W49" s="26">
        <v>21203.809519999999</v>
      </c>
      <c r="X49" s="27">
        <f t="shared" si="0"/>
        <v>98.697090443774556</v>
      </c>
      <c r="Y49" s="17">
        <v>0</v>
      </c>
      <c r="Z49" s="4"/>
    </row>
    <row r="50" spans="1:26" ht="26.25" customHeight="1" outlineLevel="1" x14ac:dyDescent="0.25">
      <c r="A50" s="23" t="s">
        <v>42</v>
      </c>
      <c r="B50" s="24" t="s">
        <v>66</v>
      </c>
      <c r="C50" s="24" t="s">
        <v>46</v>
      </c>
      <c r="D50" s="25"/>
      <c r="E50" s="25"/>
      <c r="F50" s="25"/>
      <c r="G50" s="25"/>
      <c r="H50" s="25"/>
      <c r="I50" s="26">
        <v>0</v>
      </c>
      <c r="J50" s="26">
        <v>10688.298000000001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5919.7690400000001</v>
      </c>
      <c r="T50" s="26">
        <v>10408.38452</v>
      </c>
      <c r="U50" s="26">
        <v>0</v>
      </c>
      <c r="V50" s="26">
        <v>0</v>
      </c>
      <c r="W50" s="26">
        <v>10408.38452</v>
      </c>
      <c r="X50" s="27">
        <f t="shared" si="0"/>
        <v>97.38112204581121</v>
      </c>
      <c r="Y50" s="17">
        <v>0</v>
      </c>
      <c r="Z50" s="4"/>
    </row>
    <row r="51" spans="1:26" ht="15.75" outlineLevel="1" thickBot="1" x14ac:dyDescent="0.3">
      <c r="A51" s="28" t="s">
        <v>43</v>
      </c>
      <c r="B51" s="29" t="s">
        <v>66</v>
      </c>
      <c r="C51" s="29" t="s">
        <v>64</v>
      </c>
      <c r="D51" s="30"/>
      <c r="E51" s="30"/>
      <c r="F51" s="30"/>
      <c r="G51" s="30"/>
      <c r="H51" s="30"/>
      <c r="I51" s="31">
        <v>0</v>
      </c>
      <c r="J51" s="31">
        <v>10795.424999999999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1943.45</v>
      </c>
      <c r="T51" s="31">
        <v>10795.424999999999</v>
      </c>
      <c r="U51" s="31">
        <v>0</v>
      </c>
      <c r="V51" s="31">
        <v>0</v>
      </c>
      <c r="W51" s="31">
        <v>10795.424999999999</v>
      </c>
      <c r="X51" s="32">
        <f t="shared" si="0"/>
        <v>100</v>
      </c>
      <c r="Y51" s="17">
        <v>0</v>
      </c>
      <c r="Z51" s="4"/>
    </row>
    <row r="52" spans="1:26" ht="15.75" thickBot="1" x14ac:dyDescent="0.3">
      <c r="A52" s="43" t="s">
        <v>44</v>
      </c>
      <c r="B52" s="44"/>
      <c r="C52" s="44"/>
      <c r="D52" s="44"/>
      <c r="E52" s="44"/>
      <c r="F52" s="44"/>
      <c r="G52" s="44"/>
      <c r="H52" s="44"/>
      <c r="I52" s="15">
        <v>0</v>
      </c>
      <c r="J52" s="15">
        <v>337557.163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662173.89362999995</v>
      </c>
      <c r="T52" s="15">
        <f>T49+T47+T45+T41+T39+T37+T30+T27+T22+T19+T11</f>
        <v>333426.86825999996</v>
      </c>
      <c r="U52" s="15">
        <v>0</v>
      </c>
      <c r="V52" s="15">
        <v>0</v>
      </c>
      <c r="W52" s="15">
        <v>347367.66826000001</v>
      </c>
      <c r="X52" s="16">
        <f t="shared" si="0"/>
        <v>98.776416206578901</v>
      </c>
      <c r="Y52" s="14">
        <v>0</v>
      </c>
      <c r="Z52" s="4"/>
    </row>
    <row r="53" spans="1:2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 t="s">
        <v>2</v>
      </c>
      <c r="T53" s="4"/>
      <c r="U53" s="4"/>
      <c r="V53" s="4"/>
      <c r="W53" s="4" t="s">
        <v>2</v>
      </c>
      <c r="X53" s="4"/>
      <c r="Y53" s="4"/>
      <c r="Z53" s="4"/>
    </row>
  </sheetData>
  <mergeCells count="26">
    <mergeCell ref="A5:X5"/>
    <mergeCell ref="A6:X6"/>
    <mergeCell ref="D9:D10"/>
    <mergeCell ref="E9:E10"/>
    <mergeCell ref="F9:F10"/>
    <mergeCell ref="G9:G10"/>
    <mergeCell ref="H9:H10"/>
    <mergeCell ref="P9:P10"/>
    <mergeCell ref="Q9:Q10"/>
    <mergeCell ref="R9:R10"/>
    <mergeCell ref="X9:X10"/>
    <mergeCell ref="A52:H52"/>
    <mergeCell ref="L9:L10"/>
    <mergeCell ref="M9:M10"/>
    <mergeCell ref="N9:N10"/>
    <mergeCell ref="O9:O10"/>
    <mergeCell ref="I9:I10"/>
    <mergeCell ref="J9:J10"/>
    <mergeCell ref="K9:K10"/>
    <mergeCell ref="C9:C10"/>
    <mergeCell ref="Y9:Y10"/>
    <mergeCell ref="A9:A10"/>
    <mergeCell ref="B9:B10"/>
    <mergeCell ref="V9:V10"/>
    <mergeCell ref="T9:T10"/>
    <mergeCell ref="U9:U10"/>
  </mergeCells>
  <pageMargins left="0.59055118110236227" right="0.19685039370078741" top="0.19685039370078741" bottom="0.19685039370078741" header="0.39370078740157483" footer="0.39370078740157483"/>
  <pageSetup paperSize="9" scale="9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13.03.2015 16:31:36)&lt;/VariantName&gt;&#10;  &lt;VariantLink&gt;254562535&lt;/VariantLink&gt;&#10;  &lt;ReportCode&gt;ADD85A915D2B4B1E830500FC4AD589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0440DEE-B60B-41CC-BA1B-B395A56B96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Мингасов</cp:lastModifiedBy>
  <cp:lastPrinted>2022-02-15T08:50:15Z</cp:lastPrinted>
  <dcterms:created xsi:type="dcterms:W3CDTF">2022-01-31T05:58:38Z</dcterms:created>
  <dcterms:modified xsi:type="dcterms:W3CDTF">2022-04-20T11:29:30Z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13.03.2015 16_31_36)(10).xlsx</vt:lpwstr>
  </property>
  <property fmtid="{D5CDD505-2E9C-101B-9397-08002B2CF9AE}" pid="4" name="Версия клиента">
    <vt:lpwstr>21.2.10.1272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